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'area'!$A$1:$AL$125</definedName>
    <definedName name="_xlnm.Print_Area" localSheetId="1">'ga'!$A$1:$AK$19</definedName>
    <definedName name="_xlnm.Print_Area" localSheetId="3">'Inst'!$A$1:$AK$316</definedName>
    <definedName name="_xlnm.Print_Area" localSheetId="0">'mod'!$A$1:$S$65</definedName>
    <definedName name="_xlnm.Print_Titles" localSheetId="2">'area'!$1:$4</definedName>
    <definedName name="_xlnm.Print_Titles" localSheetId="3">'Inst'!$1:$4</definedName>
  </definedNames>
  <calcPr fullCalcOnLoad="1"/>
</workbook>
</file>

<file path=xl/sharedStrings.xml><?xml version="1.0" encoding="utf-8"?>
<sst xmlns="http://schemas.openxmlformats.org/spreadsheetml/2006/main" count="589" uniqueCount="502">
  <si>
    <t>Defesa Florestal LTDA</t>
  </si>
  <si>
    <t>Faculdade Novos Horizontes</t>
  </si>
  <si>
    <t>Governo do Estado de Minas Gerais</t>
  </si>
  <si>
    <t>Linhagen Biotecnologia</t>
  </si>
  <si>
    <t>Powerlogic Consultoria e Sistemas S.A.</t>
  </si>
  <si>
    <t>Prefeitura Municipal de Contagem</t>
  </si>
  <si>
    <t>Sociedade Brasileira de Melhoramento Animal</t>
  </si>
  <si>
    <t>Sociedade Mineira de Software</t>
  </si>
  <si>
    <t>Universidade de Uberaba</t>
  </si>
  <si>
    <t>Universidade do Estado de Minas Gerais</t>
  </si>
  <si>
    <t>Universidade Estadual de Montes Claros</t>
  </si>
  <si>
    <t>Universidade Federal de Alfenas</t>
  </si>
  <si>
    <t>Universidade Federal de Juiz de Fora</t>
  </si>
  <si>
    <t>Universidade Federal de Lavras</t>
  </si>
  <si>
    <t>Universidade Federal de Minas Gerais</t>
  </si>
  <si>
    <t>Universidade Federal de Ouro Preto</t>
  </si>
  <si>
    <t>Vetta Labs</t>
  </si>
  <si>
    <t>Vetta Technologies</t>
  </si>
  <si>
    <t>Desenvolvimento Científico Regional</t>
  </si>
  <si>
    <t>Doutorado</t>
  </si>
  <si>
    <t>Especialista Visitante</t>
  </si>
  <si>
    <t>Fixação de Recursos Humanos</t>
  </si>
  <si>
    <t>Mestrado</t>
  </si>
  <si>
    <t>Pesquisador Visitante</t>
  </si>
  <si>
    <t>Produtividade em Pesquisa</t>
  </si>
  <si>
    <t>Administração</t>
  </si>
  <si>
    <t>Agronomia</t>
  </si>
  <si>
    <t>Antropologia</t>
  </si>
  <si>
    <t>Arqueologia</t>
  </si>
  <si>
    <t>Arquitetura e Urbanismo</t>
  </si>
  <si>
    <t>Artes</t>
  </si>
  <si>
    <t>Astronomia</t>
  </si>
  <si>
    <t>Biofísica</t>
  </si>
  <si>
    <t>Biologia Geral</t>
  </si>
  <si>
    <t>Bioquímica</t>
  </si>
  <si>
    <t>Botânica</t>
  </si>
  <si>
    <t>Ciência Política</t>
  </si>
  <si>
    <t>Ciência da Computação</t>
  </si>
  <si>
    <t>Ciência da Informação</t>
  </si>
  <si>
    <t>Ciência e Tecnologia de Alimentos</t>
  </si>
  <si>
    <t>Comunicação</t>
  </si>
  <si>
    <t>Demografia</t>
  </si>
  <si>
    <t>Desenho Industrial</t>
  </si>
  <si>
    <t>Direito</t>
  </si>
  <si>
    <t>Ecologia</t>
  </si>
  <si>
    <t>Economia</t>
  </si>
  <si>
    <t>Economia Doméstica</t>
  </si>
  <si>
    <t>Educação</t>
  </si>
  <si>
    <t>Educação Física</t>
  </si>
  <si>
    <t>Enfermagem</t>
  </si>
  <si>
    <t>Engenharia Aeroespacial</t>
  </si>
  <si>
    <t>Engenharia Agrícola</t>
  </si>
  <si>
    <t>Engenharia Biomédica</t>
  </si>
  <si>
    <t>Engenharia Civil</t>
  </si>
  <si>
    <t>Engenharia Elétrica</t>
  </si>
  <si>
    <t>Engenharia Mecânica</t>
  </si>
  <si>
    <t>Engenharia Naval e Oceânica</t>
  </si>
  <si>
    <t>Engenharia Nuclear</t>
  </si>
  <si>
    <t>Engenharia Química</t>
  </si>
  <si>
    <t>Engenharia Sanitária</t>
  </si>
  <si>
    <t>Engenharia de Minas</t>
  </si>
  <si>
    <t>Engenharia de Produção</t>
  </si>
  <si>
    <t>Engenharia de Transportes</t>
  </si>
  <si>
    <t>Farmacologia</t>
  </si>
  <si>
    <t>Farmácia</t>
  </si>
  <si>
    <t>Filosofia</t>
  </si>
  <si>
    <t>Fisiologia</t>
  </si>
  <si>
    <t>Fisioterapia e Terapia Ocupacional</t>
  </si>
  <si>
    <t>Fonoaudiologia</t>
  </si>
  <si>
    <t>Física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</si>
  <si>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</si>
  <si>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</si>
  <si>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</si>
  <si>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</si>
  <si>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</si>
  <si>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</si>
  <si>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</si>
  <si>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</si>
  <si>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</si>
  <si>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</si>
  <si>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</si>
  <si>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</si>
  <si>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Museologia</t>
  </si>
  <si>
    <t>Nutrição</t>
  </si>
  <si>
    <t>Oceanografia</t>
  </si>
  <si>
    <t>Odontologia</t>
  </si>
  <si>
    <t>Parasitologia</t>
  </si>
  <si>
    <t>Planejamento Urbano e Regional</t>
  </si>
  <si>
    <t>Probabilidade e Estatística</t>
  </si>
  <si>
    <t>Psicologia</t>
  </si>
  <si>
    <t>Química</t>
  </si>
  <si>
    <t>Saúde Coletiva</t>
  </si>
  <si>
    <t>Serviço Social</t>
  </si>
  <si>
    <t>Sociologia</t>
  </si>
  <si>
    <t>Teologia</t>
  </si>
  <si>
    <t>Turismo</t>
  </si>
  <si>
    <t>Zoologia</t>
  </si>
  <si>
    <t>Zootecnia</t>
  </si>
  <si>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</si>
  <si>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</si>
  <si>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</si>
  <si>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</si>
  <si>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</si>
  <si>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</si>
  <si>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</si>
  <si>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</si>
  <si>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Ciências Agrárias</t>
  </si>
  <si>
    <t>Ciências Biológicas</t>
  </si>
  <si>
    <t>Ciências Exatas e da Terra</t>
  </si>
  <si>
    <t>Ciências Humanas</t>
  </si>
  <si>
    <t>Ciências Sociais Aplicadas</t>
  </si>
  <si>
    <t>Ciências da Saúde</t>
  </si>
  <si>
    <t>Lingüística, Letras e Artes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</si>
  <si>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</si>
  <si>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</si>
  <si>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</si>
  <si>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</si>
  <si>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Apoio Técnico à Pesquisa</t>
  </si>
  <si>
    <t>Apoio Técnico em Extensão no País</t>
  </si>
  <si>
    <t>Extensão no País</t>
  </si>
  <si>
    <t>Iniciação Científica</t>
  </si>
  <si>
    <t>Pós-Doutorado</t>
  </si>
  <si>
    <t>Pós-Doutorado Empresarial</t>
  </si>
  <si>
    <t>Doutorado no Exterior</t>
  </si>
  <si>
    <t>Doutorado Sanduíche no Exterior</t>
  </si>
  <si>
    <t>Apoio a Núcleos de Excelência</t>
  </si>
  <si>
    <t>Auxílio Pesquisa</t>
  </si>
  <si>
    <t>Auxílio Pesquisador Visitante</t>
  </si>
  <si>
    <t>Participação em Eventos Científicos</t>
  </si>
  <si>
    <t>Promoção de Eventos Científicos</t>
  </si>
  <si>
    <t>Instituição</t>
  </si>
  <si>
    <t>Minas Gerais (2)</t>
  </si>
  <si>
    <t>Minas Gerais (1)</t>
  </si>
  <si>
    <t>Centro de Direito Internacional</t>
  </si>
  <si>
    <t>Centro de Tecnologias Alternativas da Zona da Mata</t>
  </si>
  <si>
    <t>Coarana Biotecnologia Ltda</t>
  </si>
  <si>
    <t>Core Networks</t>
  </si>
  <si>
    <t>Engenharias</t>
  </si>
  <si>
    <t>BioGenetics Tecnologia Molecular Ltda</t>
  </si>
  <si>
    <t>SENAI - Departamento Regional de Minas Gerais</t>
  </si>
  <si>
    <t>Sociedade Brasileira de Melhoramento de Plantas</t>
  </si>
  <si>
    <t>Biotecnologia</t>
  </si>
  <si>
    <t>Ciências</t>
  </si>
  <si>
    <t>BIOCOD - Biotecnologia</t>
  </si>
  <si>
    <t>Centro de Estudos de Astronomia</t>
  </si>
  <si>
    <t>Cientec Consultoria e Desenvolvimento de Sistemas</t>
  </si>
  <si>
    <t>Doctor Sys</t>
  </si>
  <si>
    <t>Ecovec</t>
  </si>
  <si>
    <t>Faculdades Pedro Leopoldo</t>
  </si>
  <si>
    <t>Geneze Sementes</t>
  </si>
  <si>
    <t>Geotech</t>
  </si>
  <si>
    <t>HPE - High Power Engineering</t>
  </si>
  <si>
    <t>Lupa Tecnologia e Sistemas</t>
  </si>
  <si>
    <t>Nanum Nanotecnologia</t>
  </si>
  <si>
    <t>Obra Kolping de Minas Gerais</t>
  </si>
  <si>
    <t>Secretaria de Estado de Desenvolvimento Social e Esportes de Minas Gerais</t>
  </si>
  <si>
    <t>Sociedade Brasileira de Etologia</t>
  </si>
  <si>
    <t>Universidade FUMEC</t>
  </si>
  <si>
    <t>Verti Ecotecnologias</t>
  </si>
  <si>
    <t>(1) Bolsas no país: UF de destino; Bolsas no exterior: UF da instituição de vínculo ou do endereço do bolsista no Brasil; Fomento: UF da instituição de destino e, nos casos de eventos, UF da origem.</t>
  </si>
  <si>
    <t>Engenharia de Materiais e Metalúrgica</t>
  </si>
  <si>
    <t>Recursos Florestais e Engenharia Florestal</t>
  </si>
  <si>
    <t>Recursos Pesqueiros e Engenharia de Pesca</t>
  </si>
  <si>
    <t>CABI Bioscience UK Centre (Ascot)</t>
  </si>
  <si>
    <t>DAP Engenharia Florestal</t>
  </si>
  <si>
    <t>Design House Belo Horizonte</t>
  </si>
  <si>
    <t>ELBRAS - Eletrodos do Brasil</t>
  </si>
  <si>
    <t>Exsto Tecnologia</t>
  </si>
  <si>
    <t>Fitoclone</t>
  </si>
  <si>
    <t>Fungitec - Tecnologia em Microbiologia</t>
  </si>
  <si>
    <t>Instituto Federal  Minas Gerais</t>
  </si>
  <si>
    <t>Jungle Digital Games</t>
  </si>
  <si>
    <t>Universidade Vale do Rio Doce</t>
  </si>
  <si>
    <t>Iniciação Científica Júnior</t>
  </si>
  <si>
    <t>Bolsas no País</t>
  </si>
  <si>
    <t xml:space="preserve">Bolsas no Exterior </t>
  </si>
  <si>
    <t>Outra</t>
  </si>
  <si>
    <t>Aptivalux Bioengenharia</t>
  </si>
  <si>
    <t>Biomm</t>
  </si>
  <si>
    <t>Bravir Industrial</t>
  </si>
  <si>
    <t>Codon Biotecnologia</t>
  </si>
  <si>
    <t>EMBRAPA - Centro Nacional de Pesquisa de Milho e Sorgo</t>
  </si>
  <si>
    <t>Engenharia Assistida por Computador</t>
  </si>
  <si>
    <t>Escola de Enfermagem Wenceslau Braz</t>
  </si>
  <si>
    <t>Faculdade de Direito do Sul de Minas</t>
  </si>
  <si>
    <t>Instituto de Ensino e Pesquisa da Santa Casa de Belo Horizonte</t>
  </si>
  <si>
    <t>Instituto Euvaldo Lodi - MG</t>
  </si>
  <si>
    <t>Viena Empreendimentos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</si>
  <si>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</si>
  <si>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</si>
  <si>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(2) Bolsas no país: UF de destino; Bolsas no exterior: UF da instituição de vínculo; Fomento: UF de destino e, no caso de eventos, UF da origem.</t>
  </si>
  <si>
    <t>Não informada</t>
  </si>
  <si>
    <t>(1) Bolsas no país: UF de destino; Bolsas no exterior: UF da instituição de vínculo; Fomento: UF de destino e, no caso de eventos, UF da origem.</t>
  </si>
  <si>
    <t>Apoio à Difusão do Conhecimento</t>
  </si>
  <si>
    <t>Iniciação ao Extensionismo</t>
  </si>
  <si>
    <t>Desenvolvimento Tecnológico e Industrial</t>
  </si>
  <si>
    <t>Energia</t>
  </si>
  <si>
    <t>Tecnologia da Informação e Comunicação</t>
  </si>
  <si>
    <t>Tecnologia e Inovação para Agropecuária</t>
  </si>
  <si>
    <t>Tecnologias Ambientais</t>
  </si>
  <si>
    <t>Tecnologias Educacionais e Sociais</t>
  </si>
  <si>
    <t>Tecnologias Médicas e da Saúde</t>
  </si>
  <si>
    <t>Tecnologias para o Desenvolvimento Sustentável</t>
  </si>
  <si>
    <t>Acrotech Sementes e Reflorestamento</t>
  </si>
  <si>
    <t>Aulaflex Educacional</t>
  </si>
  <si>
    <t>B2ML Sistemas</t>
  </si>
  <si>
    <t>Instituto Pagus Ecologia, Cultura e Cidadania</t>
  </si>
  <si>
    <t>Intec Consultoria e Assessoria</t>
  </si>
  <si>
    <t>Mediphacos Limitada</t>
  </si>
  <si>
    <t>Micro Cervejaria Falke Bier</t>
  </si>
  <si>
    <t>Proativa Software</t>
  </si>
  <si>
    <t>Radiocell Engenharia</t>
  </si>
  <si>
    <t>Rizoflora Biotecnologia</t>
  </si>
  <si>
    <t>Smart Price</t>
  </si>
  <si>
    <t>Tbit Tecnologia e Sistemas</t>
  </si>
  <si>
    <t>Teses - Tecnologia em Sistemas e Engenharia de Software</t>
  </si>
  <si>
    <t>Uniclon Biotecnologia</t>
  </si>
  <si>
    <t>Viveiro Flora Brasil</t>
  </si>
  <si>
    <t>Atração de Jovens Talentos</t>
  </si>
  <si>
    <t>Graduação Sanduíche no Exterior</t>
  </si>
  <si>
    <t>Não informado</t>
  </si>
  <si>
    <t>Áreas Tecnológicas de Química e Geociências</t>
  </si>
  <si>
    <t>Biodiversidade e Recursos Naturais</t>
  </si>
  <si>
    <t>Ciências Ambientais</t>
  </si>
  <si>
    <t>Ciências Sociais</t>
  </si>
  <si>
    <t>Defesa</t>
  </si>
  <si>
    <t>Desenho de Projetos</t>
  </si>
  <si>
    <t>Desenvolvimento e Inovação Tecnológica em Biologia</t>
  </si>
  <si>
    <t>Divulgação Científica</t>
  </si>
  <si>
    <t>Engenharia Mecatrônica</t>
  </si>
  <si>
    <t>Historia Natural</t>
  </si>
  <si>
    <t>Microeletrônica</t>
  </si>
  <si>
    <t>Mudanças Climáticas</t>
  </si>
  <si>
    <t>Multidisciplinar</t>
  </si>
  <si>
    <t>Nanotecnologia e Novos Materiais</t>
  </si>
  <si>
    <t>Relações Internacionais</t>
  </si>
  <si>
    <t>Relações Públicas</t>
  </si>
  <si>
    <t>Robótica, Mecatrônica e Automação</t>
  </si>
  <si>
    <t>Tecnologia e Inovação</t>
  </si>
  <si>
    <t>EquipeB</t>
  </si>
  <si>
    <t>HortiAgro Sementes</t>
  </si>
  <si>
    <t>Maternidade Therezinha de Jesus</t>
  </si>
  <si>
    <t>Pacto - Desenvolvimento Social e Pesquisa</t>
  </si>
  <si>
    <t>Desenvolvimento Tecnológico em TIC's</t>
  </si>
  <si>
    <t>Doutorado Sanduíche</t>
  </si>
  <si>
    <t>Fixação de Doutores/Recém-Doutor</t>
  </si>
  <si>
    <t>Iniciação Tecnológica</t>
  </si>
  <si>
    <t>Pesquisador Visitante Especial</t>
  </si>
  <si>
    <t>Produtividade Desenv. Tecn. e Ext. Inovadora</t>
  </si>
  <si>
    <t>Especialização no Exterior</t>
  </si>
  <si>
    <t>Estágio no Exterior</t>
  </si>
  <si>
    <t>Pós-Doutorado Exterior</t>
  </si>
  <si>
    <t>Apoio à Editoração</t>
  </si>
  <si>
    <t>Apoio a Especialista Visitante</t>
  </si>
  <si>
    <t>Apoio a Estágio/Treinamento no Exterior</t>
  </si>
  <si>
    <t>Apoio a Estágio/Treinamento no País</t>
  </si>
  <si>
    <t>Apoio ao Desenvolvimento C&amp;T e à Competitividade</t>
  </si>
  <si>
    <t>Pesquisador Avaliador</t>
  </si>
  <si>
    <t>Administração Rural</t>
  </si>
  <si>
    <t>Áreas Tecnológicas de Física e Matemática</t>
  </si>
  <si>
    <t>Bioética</t>
  </si>
  <si>
    <t>Biomedicina</t>
  </si>
  <si>
    <t>Complexo da Defesa</t>
  </si>
  <si>
    <t>Engenharia de Armamentos</t>
  </si>
  <si>
    <t>Engenharia de Energia</t>
  </si>
  <si>
    <t>Química Industrial</t>
  </si>
  <si>
    <t>Tecnologias nas áreas Aeronáutica e Aeroespacial</t>
  </si>
  <si>
    <t>Celer Biotecnologia</t>
  </si>
  <si>
    <t>Faculdade Batista de Minas Gerais</t>
  </si>
  <si>
    <t>In Vitro Brasil</t>
  </si>
  <si>
    <t>Instituto Educacional Santo Agostinho</t>
  </si>
  <si>
    <t>Instituto Federal do Sudeste de Minas Gerais</t>
  </si>
  <si>
    <t>Isofitos Pesquisa e Desenvolvimento</t>
  </si>
  <si>
    <t>Minasfungi do Brasil</t>
  </si>
  <si>
    <t>Mitah Technologies</t>
  </si>
  <si>
    <t>MOBILIZO</t>
  </si>
  <si>
    <t>Myleus Biotecnologia</t>
  </si>
  <si>
    <t>Opinion Box Pesquisas</t>
  </si>
  <si>
    <t>Smarti9</t>
  </si>
  <si>
    <t>Take.Net</t>
  </si>
  <si>
    <t>Universidade Federal dos Vales do Jequitinhonha e Mucuri - Campus JK</t>
  </si>
  <si>
    <t>CNPq - Bolsas no país: número de bolsas-ano (1) e investimentos segundo modalidade - 2006-2014</t>
  </si>
  <si>
    <t>CNPq - Bolsas no exterior: número de bolsas-ano (1) e investimentos segundo modalidade - 2006-2014</t>
  </si>
  <si>
    <t>CNPq - Fomento à pesquisa: número de projetos e investimentos segundo modalidade - 2006-2014</t>
  </si>
  <si>
    <t>CNPq - Investimentos realizados em bolsas e no fomento à pesquisa segundo grande área do conhecimento - 2006-2014</t>
  </si>
  <si>
    <t>CNPq - Investimentos realizados em bolsas e no fomento à pesquisa segundo área do conhecimento - 2006-2014</t>
  </si>
  <si>
    <t>CNPq - Investimentos realizados em bolsas e no fomento à pesquisa segundo instituição - 2006-2014</t>
  </si>
  <si>
    <t>Doutorado Sanduíche Empresarial</t>
  </si>
  <si>
    <t>Des. Tecn. Inovação Junior no Exterior em TIC's</t>
  </si>
  <si>
    <t>Ciências Atuarias</t>
  </si>
  <si>
    <t>Engenharia de Agrimensura</t>
  </si>
  <si>
    <t>3J Tecnologia Eletronica Ltda - ME</t>
  </si>
  <si>
    <t>Acao Faca Uma Familia Sorrir</t>
  </si>
  <si>
    <t>Acao Moradia</t>
  </si>
  <si>
    <t>Aerotron Industria e Comercio</t>
  </si>
  <si>
    <t>AgroGenetica</t>
  </si>
  <si>
    <t>Alcoa Aluminio - Matriz</t>
  </si>
  <si>
    <t>Ambiotech Industria e Comercio de Equipamentos para Analises Laboratoriais</t>
  </si>
  <si>
    <t>Aqua Locacao de Equipamentos Eletronicos e de Informatica</t>
  </si>
  <si>
    <t>Araujo e Araujo</t>
  </si>
  <si>
    <t>Associacao Brasil. de Profis. em Control de Infeccoes e Epidem Hospitalares</t>
  </si>
  <si>
    <t>Associacao Brasileira de Analise Termica e Calorimetria</t>
  </si>
  <si>
    <t>Associacao Brasileira de Criadores de Girolando</t>
  </si>
  <si>
    <t>Associacao Brasileira de Linguistica</t>
  </si>
  <si>
    <t>Associacao Brasileira de Medicina Fisica e Reabilitacao</t>
  </si>
  <si>
    <t>Associacao Brasileira de Milho e Sorgo</t>
  </si>
  <si>
    <t>Associacao Brasileira de Pesquisa e Pos-Graduacao em Artes Cenicas</t>
  </si>
  <si>
    <t>Associacao Brasileira de Pesquisa em Educacao em Ciencias</t>
  </si>
  <si>
    <t>Associacao Brasileira de Relacoes Internacionais</t>
  </si>
  <si>
    <t>Associacao Educativa do Brasil - Matriz</t>
  </si>
  <si>
    <t>Associacao Estadual de Cooperacao Agricola - MG</t>
  </si>
  <si>
    <t>Associacao Executiva de Apoio A Gestao de Bacias Hidrograficas Peixe Vivo</t>
  </si>
  <si>
    <t>Associacao Multissetorial de Usuarios de Rec. Hidri. da B. H. Rio Araguari</t>
  </si>
  <si>
    <t>Associacao Nacional de Centros de Pos-Graduacao em Economia</t>
  </si>
  <si>
    <t>Associacao Nacional de Historia - Secao Minas Gerais</t>
  </si>
  <si>
    <t>Associacao Nacional de Pesquisa e Pos-Graduacao em Ciencia da Informacao</t>
  </si>
  <si>
    <t>Associacao Nacional de Pos-Grad. e Pesq. em Planejamento Urbano e Regional</t>
  </si>
  <si>
    <t>Bem Brasil Alimentos</t>
  </si>
  <si>
    <t>Biotecnica Industria e Comercio</t>
  </si>
  <si>
    <t>BMA Consultoria Empresarial e Gestao Ltda</t>
  </si>
  <si>
    <t>Brazilian Research Institute for Scientific Advancement</t>
  </si>
  <si>
    <t>Centro Brasileiro para Conservacao da Natureza e Desenv. Sustentavel</t>
  </si>
  <si>
    <t>Centro de Ensino Superior de Sao Gotardo</t>
  </si>
  <si>
    <t>Centro Federal de Educacao Tecnologica de Minas Gerais</t>
  </si>
  <si>
    <t>Centro Universitario Anhanguera</t>
  </si>
  <si>
    <t>Centro Universitario de Belo Horizonte</t>
  </si>
  <si>
    <t>Centro Universitario de Caratinga</t>
  </si>
  <si>
    <t>Centro Universitario de Formiga</t>
  </si>
  <si>
    <t>Centro Universitario de Lavras</t>
  </si>
  <si>
    <t>Centro Universitario de Sete Lagoas</t>
  </si>
  <si>
    <t>Centro Universitario do Leste de Minas Gerais</t>
  </si>
  <si>
    <t>Centro Universitario do Sul de Minas</t>
  </si>
  <si>
    <t>Centro Universitario Metodista Izabela Hendrix</t>
  </si>
  <si>
    <t>Centro Universitario Newton Paiva</t>
  </si>
  <si>
    <t>Centro Universitario UNA</t>
  </si>
  <si>
    <t>CentroInova Alimentos</t>
  </si>
  <si>
    <t>Clamper Industria e Comercio SA</t>
  </si>
  <si>
    <t>Clinica de Hematologia</t>
  </si>
  <si>
    <t>Clonar Resistencia a Doencas Florestais</t>
  </si>
  <si>
    <t>Colegio Brasileiro de Reproducao Animal</t>
  </si>
  <si>
    <t>Comissao Nacional de Energia Nuclear</t>
  </si>
  <si>
    <t>Comite Brasileiro de Historia da Arte</t>
  </si>
  <si>
    <t>Comunip Solucoes de Midia em Tempo Real S/A</t>
  </si>
  <si>
    <t>Conservacao Internacional</t>
  </si>
  <si>
    <t>CROWDSOURCING TECNOLOGIA DA INFORMACAO</t>
  </si>
  <si>
    <t>Cucco Tech Ltda</t>
  </si>
  <si>
    <t>Douglas D Luche Biotecnologia</t>
  </si>
  <si>
    <t>Ecosolucoes Assessoria e Consultoria em Desenvolvimento Sustentavel</t>
  </si>
  <si>
    <t>Edetec Industria Alimenticia</t>
  </si>
  <si>
    <t>Educacao Inovacao e Tecnologia</t>
  </si>
  <si>
    <t>Empresa Brasileira de Pesquisa Agropecuaria</t>
  </si>
  <si>
    <t>Empresa de Informatica e Informacao do Municipio de Belo Horizonte</t>
  </si>
  <si>
    <t>Empresa de Pesquisa Agropecuaria de Minas Gerais</t>
  </si>
  <si>
    <t>Empresa de Transportes e Transito de Belo Horizonte</t>
  </si>
  <si>
    <t>Escola de Saude Publica de Minas Gerais</t>
  </si>
  <si>
    <t>Escola Superior Dom Helder Camara</t>
  </si>
  <si>
    <t>Eteg Tecnologia da Informacao</t>
  </si>
  <si>
    <t>F6 Sistemas de Informatica</t>
  </si>
  <si>
    <t>Faculdade da Saude e Ecologia Humana</t>
  </si>
  <si>
    <t>Faculdade de Ciencias Medicas e da Saude de Juiz de Fora</t>
  </si>
  <si>
    <t>Faculdade de Medicina de Barbacena</t>
  </si>
  <si>
    <t>Faculdade do Noroeste de Minas</t>
  </si>
  <si>
    <t>Faculdade IBS - Business School de Minas Gerais</t>
  </si>
  <si>
    <t>Faculdade Jesuita de Filosofia e Teologia</t>
  </si>
  <si>
    <t>Faculdade Pedro Leopoldo</t>
  </si>
  <si>
    <t>Faculdade Pitagoras de Administracao Superior</t>
  </si>
  <si>
    <t>Faculdades Integradas Pitagoras</t>
  </si>
  <si>
    <t>Faculdades Milton Campos</t>
  </si>
  <si>
    <t>Federacao das Industrias do Estado de Minas Gerais</t>
  </si>
  <si>
    <t>Federacao Mineira de Apicultura</t>
  </si>
  <si>
    <t>Fiat Automoveis S/A</t>
  </si>
  <si>
    <t>Finaltec Consultoria em Informatica e Automacao</t>
  </si>
  <si>
    <t>Fitovida Laboratorio</t>
  </si>
  <si>
    <t>Fundacao Alexander Brandt</t>
  </si>
  <si>
    <t>Fundacao Arthur Bernardes</t>
  </si>
  <si>
    <t>Fundacao Biominas</t>
  </si>
  <si>
    <t>Fundacao Cardiovascular Sao Francisco de Assis</t>
  </si>
  <si>
    <t>Fundacao Centro de Hematologia e Hemoterapia de Minas Gerais</t>
  </si>
  <si>
    <t>Fundacao Centro Tecnologico de Minas Gerais</t>
  </si>
  <si>
    <t>Fundacao de Amparo a Pesquisa do Estado de Minas Gerais</t>
  </si>
  <si>
    <t>Fundacao de Apoio a Universidade Federal de Sao Joao Del Rei</t>
  </si>
  <si>
    <t>Fundacao de Apoio ao Ensino, Pesquisa e Extensao de Itajuba</t>
  </si>
  <si>
    <t>Fundacao de Desenvolvimento da Pesquisa</t>
  </si>
  <si>
    <t>Fundacao de Ensino e Pesquisa de Itajuba</t>
  </si>
  <si>
    <t>Fundacao de Ensino Superior de Passos</t>
  </si>
  <si>
    <t>Fundacao de Estudo e Pesquisa em Medicina Veterinaria e Zootecnia</t>
  </si>
  <si>
    <t>Fundacao Dom Cabral</t>
  </si>
  <si>
    <t>Fundacao Educacional de Divinopolis</t>
  </si>
  <si>
    <t>Fundacao Educacional de Ituiutaba</t>
  </si>
  <si>
    <t>Fundacao Educacional Lucas Machado</t>
  </si>
  <si>
    <t>Fundacao Educacional Montes Claros</t>
  </si>
  <si>
    <t>Fundacao Educandario Santarritense</t>
  </si>
  <si>
    <t>Fundacao Ezequiel Dias</t>
  </si>
  <si>
    <t>Fundacao Gorceix</t>
  </si>
  <si>
    <t>Fundacao Hospitalar do Estado de Minas Gerais</t>
  </si>
  <si>
    <t>Fundacao Joao Pinheiro</t>
  </si>
  <si>
    <t>Fundacao Municipal de Cultura de Belo Horizonte</t>
  </si>
  <si>
    <t>Fundacao Oswaldo Cruz</t>
  </si>
  <si>
    <t>Fundacao Universidade de Itauna</t>
  </si>
  <si>
    <t>G&amp;M Solucoes</t>
  </si>
  <si>
    <t>Gene/Genealogica CGTA</t>
  </si>
  <si>
    <t>Geneal Genetica Animal</t>
  </si>
  <si>
    <t>Geneseeds Recursos Geneticos em Milho</t>
  </si>
  <si>
    <t>Grupo IBMEC</t>
  </si>
  <si>
    <t>H3M Solucoes Ambientais e GIS</t>
  </si>
  <si>
    <t>Ideacao Tecnologia da Informacao</t>
  </si>
  <si>
    <t>Industria-I</t>
  </si>
  <si>
    <t>Inova Biotecnologia Saude Animal</t>
  </si>
  <si>
    <t>Inovacao em Mecanizacao Agricola Ceifa</t>
  </si>
  <si>
    <t>Instituto Biotropicos de Pesquisa em Vida Silvestre</t>
  </si>
  <si>
    <t>Instituto Brasileiro do Meio Ambiente e dos Recursos Naturais Renovaveis</t>
  </si>
  <si>
    <t>Instituto de Educacao Mao na Massa</t>
  </si>
  <si>
    <t>Instituto de Pesq. Economicas, Administrativas e Contabeis de Minas Gerais</t>
  </si>
  <si>
    <t>Instituto Federal de Educacao Ciencia e Tecnologia do Norte de Minas Gerais</t>
  </si>
  <si>
    <t>Instituto Federal de Educacao, Ciencia e Tecnologia do Sul de Minas Gerais</t>
  </si>
  <si>
    <t>Instituto Federal do Triangulo Mineiro</t>
  </si>
  <si>
    <t>Instituto Hermes Pardini</t>
  </si>
  <si>
    <t>Instituto Inovacao</t>
  </si>
  <si>
    <t>Instituto Mineiro de Gestao das Aguas</t>
  </si>
  <si>
    <t>Instituto Nacional de Telecomunicacoes</t>
  </si>
  <si>
    <t>Instituto Tecnologico Vale</t>
  </si>
  <si>
    <t>Itrade Tecnologia da Informacao</t>
  </si>
  <si>
    <t>Ivision Sistemas de Imagem e Visao</t>
  </si>
  <si>
    <t>JHS Laboratorio Quimico Ltda</t>
  </si>
  <si>
    <t>Laboratorio de Bio Controle Farroupilha</t>
  </si>
  <si>
    <t>Laboratorio de Investigacao em Alergia</t>
  </si>
  <si>
    <t>Laboratorio Nacional de Astrofisica</t>
  </si>
  <si>
    <t>Labtest Diagnostica</t>
  </si>
  <si>
    <t>Loci Genetica Laboratorial</t>
  </si>
  <si>
    <t>Lotus Solucoes Ambientais</t>
  </si>
  <si>
    <t>Max Milhas</t>
  </si>
  <si>
    <t>Medinovacao Industria e Comercio</t>
  </si>
  <si>
    <t>Microvet-Microbiologia Veterinaria Especial</t>
  </si>
  <si>
    <t>MinasTec Projetos e Consultoria</t>
  </si>
  <si>
    <t>MobileCard Servicos de Processamento de Dados</t>
  </si>
  <si>
    <t>movimento de promocao social</t>
  </si>
  <si>
    <t>MSA INFOR SISTEMAS E AUTOMACAO LTDA</t>
  </si>
  <si>
    <t>Neocontrol Solucoes em Automacao</t>
  </si>
  <si>
    <t>Nucleo de Genetica Medica de Minas Gerais</t>
  </si>
  <si>
    <t>OmniLogic Solucoes Inteligentes</t>
  </si>
  <si>
    <t>Organizacao para Educacao e Extensao da Cidadania</t>
  </si>
  <si>
    <t>Organizacao Social Economia e Energia</t>
  </si>
  <si>
    <t>Pepita Industria e Comercio</t>
  </si>
  <si>
    <t>Phoneutria Biotecnologia e Servicos</t>
  </si>
  <si>
    <t>Pontificia Universidade Catolica de Minas Gerais</t>
  </si>
  <si>
    <t>Prefeitura Municipal de Boa Esperanca-MG</t>
  </si>
  <si>
    <t>Prefeitura Municipal de Santa Rita do Sapucai</t>
  </si>
  <si>
    <t>Probiotec Industria e Comercio Kit's de Diagnosticos para Saude</t>
  </si>
  <si>
    <t>ProGolden Solucoes Tecnologicas</t>
  </si>
  <si>
    <t>Projetos e Inovacao Tecnologica na Biotecnologia da Fermentacao</t>
  </si>
  <si>
    <t>ProtMat Materiais Avancados - Minas Gerais</t>
  </si>
  <si>
    <t>PS Solucoes Industria, Comercio, Representacoes e Consultoria Ltda</t>
  </si>
  <si>
    <t>Rede Mineira de Inovacao</t>
  </si>
  <si>
    <t>Renno &amp; Rodrigues Industria de Equipamentos Eletronicos Ltda</t>
  </si>
  <si>
    <t>S&amp;A Sistemas e Automacao</t>
  </si>
  <si>
    <t>Safe Trace Cafe</t>
  </si>
  <si>
    <t>Safe Trace Industria e Comercio</t>
  </si>
  <si>
    <t>Sankhya Gestao de Negocios</t>
  </si>
  <si>
    <t>Sementes Boa Esperanca Ltda</t>
  </si>
  <si>
    <t>Senergy Sistemas de Medicao</t>
  </si>
  <si>
    <t>Sensymed Equipamentos Medicos</t>
  </si>
  <si>
    <t>Seva Engenharia Eletronica</t>
  </si>
  <si>
    <t>Sii Tecnologia</t>
  </si>
  <si>
    <t>Sindicato das Industrias do Mobiliario e de Artefatos de Madeira no Estado</t>
  </si>
  <si>
    <t>Sociedade Brasileira de Bioquimica e Biologia Molecular</t>
  </si>
  <si>
    <t>Sociedade Brasileira de Ciencia do Solo</t>
  </si>
  <si>
    <t>Sociedade Brasileira de Planejamento Energetico</t>
  </si>
  <si>
    <t>Sociedade de Investigacoes Florestais</t>
  </si>
  <si>
    <t>Sociedade de Teologia e Ciencias da Religiao</t>
  </si>
  <si>
    <t>Sociedade Latino Americana de Biomateriais e Orgaos Artificiais</t>
  </si>
  <si>
    <t>Solucoes de Software Inteligentes</t>
  </si>
  <si>
    <t>SumSys Informacao e Sistemas</t>
  </si>
  <si>
    <t>Superintendencia Nacional da CNEC</t>
  </si>
  <si>
    <t>Tbio Solucoes Biotecnologicas</t>
  </si>
  <si>
    <t>TCBH Engenharia Industria de Eletronicos</t>
  </si>
  <si>
    <t>TR Solucoes</t>
  </si>
  <si>
    <t>Trancil Transformadores Comercio Industria</t>
  </si>
  <si>
    <t>Trixel Desenvolvimento de Sistemas</t>
  </si>
  <si>
    <t>TSDA Tecnologia e Solucoes Digitais Aplicadas Ltda</t>
  </si>
  <si>
    <t>UAI Tecnologia da Informacao</t>
  </si>
  <si>
    <t>Uniao da Geomorfologia Brasileira</t>
  </si>
  <si>
    <t>Universidade do Vale do Sapucai</t>
  </si>
  <si>
    <t>Universidade Estacio de Sa</t>
  </si>
  <si>
    <t>Universidade Federal de Itajuba</t>
  </si>
  <si>
    <t>Universidade Federal de Sao Joao Del-Rei</t>
  </si>
  <si>
    <t>Universidade Federal de Uberlandia</t>
  </si>
  <si>
    <t>Universidade Federal de Vicosa</t>
  </si>
  <si>
    <t>Universidade Federal do Triangulo Mineiro</t>
  </si>
  <si>
    <t>Universidade Jose do Rosario Vellano</t>
  </si>
  <si>
    <t>Universidade Presidente Antonio Carlos</t>
  </si>
  <si>
    <t>Universidade Vale do Rio Verde de Tres Coracoes</t>
  </si>
  <si>
    <t>USS Informatica &amp; Engenharia</t>
  </si>
  <si>
    <t>Vallee - Matriz</t>
  </si>
  <si>
    <t>Virgo Tecnologia e Comunicacao</t>
  </si>
  <si>
    <t>Viriontech do Brasil Industria de Insumos e Servicos em Biotecnologia</t>
  </si>
  <si>
    <t>Visual Virtual Computacao Grafica</t>
  </si>
  <si>
    <t>Vitae Rural Biotecnologia</t>
  </si>
  <si>
    <t>Waycarbon Solucoes Ambientais e Projetos de Carbono</t>
  </si>
  <si>
    <t>Webaula Produtos e Servicos para Educacao S.A.</t>
  </si>
  <si>
    <t>Wolmer Independence Industria e Comercio de Cadeira de rodas Ltda</t>
  </si>
  <si>
    <t>Zetagen Reproducao Animal SS</t>
  </si>
  <si>
    <t>Zunnit Tecnologies</t>
  </si>
</sst>
</file>

<file path=xl/styles.xml><?xml version="1.0" encoding="utf-8"?>
<styleSheet xmlns="http://schemas.openxmlformats.org/spreadsheetml/2006/main">
  <numFmts count="3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,##0.000"/>
    <numFmt numFmtId="185" formatCode="#,##0;[Red]#,##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80" fontId="2" fillId="0" borderId="0" xfId="51" applyNumberFormat="1" applyFont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6" xfId="0" applyNumberFormat="1" applyFont="1" applyFill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/>
    </xf>
    <xf numFmtId="1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3" fontId="1" fillId="0" borderId="1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2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" fontId="1" fillId="0" borderId="25" xfId="0" applyNumberFormat="1" applyFont="1" applyFill="1" applyBorder="1" applyAlignment="1" applyProtection="1">
      <alignment horizontal="center"/>
      <protection/>
    </xf>
    <xf numFmtId="3" fontId="42" fillId="0" borderId="23" xfId="0" applyNumberFormat="1" applyFont="1" applyBorder="1" applyAlignment="1">
      <alignment/>
    </xf>
    <xf numFmtId="3" fontId="42" fillId="0" borderId="26" xfId="51" applyNumberFormat="1" applyFont="1" applyBorder="1" applyAlignment="1">
      <alignment/>
    </xf>
    <xf numFmtId="3" fontId="42" fillId="0" borderId="27" xfId="51" applyNumberFormat="1" applyFont="1" applyBorder="1" applyAlignment="1">
      <alignment/>
    </xf>
    <xf numFmtId="3" fontId="42" fillId="0" borderId="23" xfId="51" applyNumberFormat="1" applyFont="1" applyBorder="1" applyAlignment="1">
      <alignment/>
    </xf>
    <xf numFmtId="185" fontId="42" fillId="0" borderId="23" xfId="0" applyNumberFormat="1" applyFont="1" applyBorder="1" applyAlignment="1">
      <alignment/>
    </xf>
    <xf numFmtId="185" fontId="42" fillId="0" borderId="26" xfId="51" applyNumberFormat="1" applyFont="1" applyBorder="1" applyAlignment="1">
      <alignment/>
    </xf>
    <xf numFmtId="185" fontId="42" fillId="0" borderId="27" xfId="51" applyNumberFormat="1" applyFont="1" applyBorder="1" applyAlignment="1">
      <alignment/>
    </xf>
    <xf numFmtId="185" fontId="42" fillId="0" borderId="23" xfId="51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29" xfId="0" applyFont="1" applyBorder="1" applyAlignment="1">
      <alignment horizontal="center"/>
    </xf>
    <xf numFmtId="185" fontId="42" fillId="0" borderId="30" xfId="51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34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4.8515625" style="0" bestFit="1" customWidth="1"/>
    <col min="3" max="3" width="5.7109375" style="0" bestFit="1" customWidth="1"/>
    <col min="4" max="4" width="4.8515625" style="0" bestFit="1" customWidth="1"/>
    <col min="5" max="5" width="5.7109375" style="0" bestFit="1" customWidth="1"/>
    <col min="6" max="6" width="4.8515625" style="0" bestFit="1" customWidth="1"/>
    <col min="7" max="7" width="5.7109375" style="0" bestFit="1" customWidth="1"/>
    <col min="8" max="8" width="4.8515625" style="0" bestFit="1" customWidth="1"/>
    <col min="9" max="9" width="5.7109375" style="0" bestFit="1" customWidth="1"/>
    <col min="10" max="10" width="4.8515625" style="0" bestFit="1" customWidth="1"/>
    <col min="11" max="11" width="5.7109375" style="0" bestFit="1" customWidth="1"/>
    <col min="12" max="12" width="4.8515625" style="0" bestFit="1" customWidth="1"/>
    <col min="13" max="13" width="6.57421875" style="0" bestFit="1" customWidth="1"/>
    <col min="14" max="14" width="4.8515625" style="0" bestFit="1" customWidth="1"/>
    <col min="15" max="15" width="6.57421875" style="0" bestFit="1" customWidth="1"/>
    <col min="16" max="16" width="4.8515625" style="0" bestFit="1" customWidth="1"/>
    <col min="17" max="17" width="6.57421875" style="0" bestFit="1" customWidth="1"/>
    <col min="18" max="18" width="4.8515625" style="0" bestFit="1" customWidth="1"/>
    <col min="19" max="19" width="6.57421875" style="0" customWidth="1"/>
  </cols>
  <sheetData>
    <row r="1" ht="12.75" customHeight="1">
      <c r="A1" s="7" t="s">
        <v>281</v>
      </c>
    </row>
    <row r="2" spans="1:19" ht="12.75" customHeight="1" thickBot="1">
      <c r="A2" s="11" t="s">
        <v>131</v>
      </c>
      <c r="B2" s="49"/>
      <c r="C2" s="49"/>
      <c r="D2" s="49"/>
      <c r="E2" s="48"/>
      <c r="F2" s="49"/>
      <c r="G2" s="48"/>
      <c r="H2" s="49"/>
      <c r="I2" s="48"/>
      <c r="J2" s="49"/>
      <c r="K2" s="48"/>
      <c r="L2" s="49"/>
      <c r="M2" s="48"/>
      <c r="N2" s="49"/>
      <c r="O2" s="48"/>
      <c r="P2" s="49"/>
      <c r="Q2" s="48"/>
      <c r="R2" s="49"/>
      <c r="S2" s="48" t="s">
        <v>113</v>
      </c>
    </row>
    <row r="3" spans="1:19" ht="12" customHeight="1">
      <c r="A3" s="76" t="s">
        <v>99</v>
      </c>
      <c r="B3" s="71">
        <v>2006</v>
      </c>
      <c r="C3" s="75"/>
      <c r="D3" s="71">
        <v>2007</v>
      </c>
      <c r="E3" s="75"/>
      <c r="F3" s="72">
        <v>2008</v>
      </c>
      <c r="G3" s="72"/>
      <c r="H3" s="71">
        <v>2009</v>
      </c>
      <c r="I3" s="72"/>
      <c r="J3" s="71">
        <v>2010</v>
      </c>
      <c r="K3" s="72"/>
      <c r="L3" s="71">
        <v>2011</v>
      </c>
      <c r="M3" s="72"/>
      <c r="N3" s="71">
        <v>2012</v>
      </c>
      <c r="O3" s="72"/>
      <c r="P3" s="71">
        <v>2013</v>
      </c>
      <c r="Q3" s="72"/>
      <c r="R3" s="71">
        <v>2014</v>
      </c>
      <c r="S3" s="72"/>
    </row>
    <row r="4" spans="1:19" ht="12" customHeight="1">
      <c r="A4" s="77"/>
      <c r="B4" s="30" t="s">
        <v>114</v>
      </c>
      <c r="C4" s="31" t="s">
        <v>100</v>
      </c>
      <c r="D4" s="30" t="s">
        <v>114</v>
      </c>
      <c r="E4" s="31" t="s">
        <v>100</v>
      </c>
      <c r="F4" s="34" t="s">
        <v>114</v>
      </c>
      <c r="G4" s="32" t="s">
        <v>100</v>
      </c>
      <c r="H4" s="30" t="s">
        <v>114</v>
      </c>
      <c r="I4" s="32" t="s">
        <v>100</v>
      </c>
      <c r="J4" s="30" t="s">
        <v>114</v>
      </c>
      <c r="K4" s="32" t="s">
        <v>100</v>
      </c>
      <c r="L4" s="30" t="s">
        <v>114</v>
      </c>
      <c r="M4" s="32" t="s">
        <v>100</v>
      </c>
      <c r="N4" s="30" t="s">
        <v>114</v>
      </c>
      <c r="O4" s="32" t="s">
        <v>100</v>
      </c>
      <c r="P4" s="30" t="s">
        <v>114</v>
      </c>
      <c r="Q4" s="32" t="s">
        <v>100</v>
      </c>
      <c r="R4" s="30" t="s">
        <v>114</v>
      </c>
      <c r="S4" s="32" t="s">
        <v>100</v>
      </c>
    </row>
    <row r="5" spans="1:19" ht="12" customHeight="1">
      <c r="A5" s="55" t="s">
        <v>193</v>
      </c>
      <c r="B5" s="56"/>
      <c r="C5" s="57"/>
      <c r="D5" s="56"/>
      <c r="E5" s="57"/>
      <c r="F5" s="58"/>
      <c r="G5" s="58"/>
      <c r="H5" s="56"/>
      <c r="I5" s="57"/>
      <c r="J5" s="58"/>
      <c r="K5" s="58"/>
      <c r="L5" s="56">
        <v>163.67</v>
      </c>
      <c r="M5" s="57">
        <v>907.557</v>
      </c>
      <c r="N5" s="58">
        <v>178.75</v>
      </c>
      <c r="O5" s="58">
        <v>1024.443</v>
      </c>
      <c r="P5" s="56">
        <v>164.17</v>
      </c>
      <c r="Q5" s="58">
        <v>927.843</v>
      </c>
      <c r="R5" s="56">
        <v>192.33</v>
      </c>
      <c r="S5" s="58">
        <v>1092.063</v>
      </c>
    </row>
    <row r="6" spans="1:19" ht="12" customHeight="1">
      <c r="A6" s="55" t="s">
        <v>117</v>
      </c>
      <c r="B6" s="56">
        <v>203.67</v>
      </c>
      <c r="C6" s="57">
        <v>946.15762</v>
      </c>
      <c r="D6" s="56">
        <v>254.33</v>
      </c>
      <c r="E6" s="57">
        <v>1147.62658</v>
      </c>
      <c r="F6" s="58">
        <v>250.75</v>
      </c>
      <c r="G6" s="58">
        <v>1156.90089</v>
      </c>
      <c r="H6" s="56">
        <v>265.5</v>
      </c>
      <c r="I6" s="57">
        <v>1243.60871</v>
      </c>
      <c r="J6" s="58">
        <v>263.92</v>
      </c>
      <c r="K6" s="58">
        <v>1469.5326</v>
      </c>
      <c r="L6" s="56">
        <v>267.33</v>
      </c>
      <c r="M6" s="57">
        <v>1562.5</v>
      </c>
      <c r="N6" s="58">
        <v>248.5</v>
      </c>
      <c r="O6" s="58">
        <v>1455.55</v>
      </c>
      <c r="P6" s="56">
        <v>152.67</v>
      </c>
      <c r="Q6" s="58">
        <v>886.85</v>
      </c>
      <c r="R6" s="56">
        <v>188.75</v>
      </c>
      <c r="S6" s="58">
        <v>1093.5</v>
      </c>
    </row>
    <row r="7" spans="1:19" ht="12" customHeight="1">
      <c r="A7" s="55" t="s">
        <v>118</v>
      </c>
      <c r="B7" s="56">
        <v>4.42</v>
      </c>
      <c r="C7" s="57">
        <v>14.97353</v>
      </c>
      <c r="D7" s="56">
        <v>17.75</v>
      </c>
      <c r="E7" s="57">
        <v>80.90463</v>
      </c>
      <c r="F7" s="58">
        <v>34.5</v>
      </c>
      <c r="G7" s="58">
        <v>165.91464</v>
      </c>
      <c r="H7" s="56">
        <v>49.83</v>
      </c>
      <c r="I7" s="57">
        <v>238.36648</v>
      </c>
      <c r="J7" s="58">
        <v>67.67</v>
      </c>
      <c r="K7" s="58">
        <v>340.51776</v>
      </c>
      <c r="L7" s="56">
        <v>86.25</v>
      </c>
      <c r="M7" s="57">
        <v>485.25</v>
      </c>
      <c r="N7" s="58">
        <v>64.75</v>
      </c>
      <c r="O7" s="58">
        <v>359.85</v>
      </c>
      <c r="P7" s="56">
        <v>122.5</v>
      </c>
      <c r="Q7" s="58">
        <v>681.7</v>
      </c>
      <c r="R7" s="56">
        <v>184</v>
      </c>
      <c r="S7" s="58">
        <v>1067.05</v>
      </c>
    </row>
    <row r="8" spans="1:19" ht="12" customHeight="1">
      <c r="A8" s="55" t="s">
        <v>218</v>
      </c>
      <c r="B8" s="56"/>
      <c r="C8" s="57"/>
      <c r="D8" s="56"/>
      <c r="E8" s="57"/>
      <c r="F8" s="58"/>
      <c r="G8" s="58"/>
      <c r="H8" s="56"/>
      <c r="I8" s="57"/>
      <c r="J8" s="58"/>
      <c r="K8" s="58"/>
      <c r="L8" s="56"/>
      <c r="M8" s="57"/>
      <c r="N8" s="58">
        <v>0.5</v>
      </c>
      <c r="O8" s="58">
        <v>42</v>
      </c>
      <c r="P8" s="56">
        <v>6.08</v>
      </c>
      <c r="Q8" s="58">
        <v>539</v>
      </c>
      <c r="R8" s="56">
        <v>16.5</v>
      </c>
      <c r="S8" s="58">
        <v>1262.18647</v>
      </c>
    </row>
    <row r="9" spans="1:19" ht="12" customHeight="1">
      <c r="A9" s="55" t="s">
        <v>18</v>
      </c>
      <c r="B9" s="56"/>
      <c r="C9" s="57"/>
      <c r="D9" s="56"/>
      <c r="E9" s="57"/>
      <c r="F9" s="58"/>
      <c r="G9" s="58"/>
      <c r="H9" s="56">
        <v>1.04</v>
      </c>
      <c r="I9" s="57">
        <v>35</v>
      </c>
      <c r="J9" s="58"/>
      <c r="K9" s="58"/>
      <c r="L9" s="56"/>
      <c r="M9" s="57"/>
      <c r="N9" s="58"/>
      <c r="O9" s="58"/>
      <c r="P9" s="56"/>
      <c r="Q9" s="58"/>
      <c r="R9" s="56"/>
      <c r="S9" s="58"/>
    </row>
    <row r="10" spans="1:19" ht="12" customHeight="1">
      <c r="A10" s="55" t="s">
        <v>195</v>
      </c>
      <c r="B10" s="56">
        <v>337.96</v>
      </c>
      <c r="C10" s="57">
        <v>5560.40204</v>
      </c>
      <c r="D10" s="56">
        <v>266.57</v>
      </c>
      <c r="E10" s="57">
        <v>4636.05847</v>
      </c>
      <c r="F10" s="58">
        <v>163.38</v>
      </c>
      <c r="G10" s="58">
        <v>2879.98651</v>
      </c>
      <c r="H10" s="56">
        <v>190.92</v>
      </c>
      <c r="I10" s="57">
        <v>3610.06601</v>
      </c>
      <c r="J10" s="58">
        <v>263.16</v>
      </c>
      <c r="K10" s="58">
        <v>5267.93659</v>
      </c>
      <c r="L10" s="56">
        <v>323.7</v>
      </c>
      <c r="M10" s="57">
        <v>6655.81862</v>
      </c>
      <c r="N10" s="58">
        <v>276.31</v>
      </c>
      <c r="O10" s="58">
        <v>6310.74206</v>
      </c>
      <c r="P10" s="56">
        <v>253.77</v>
      </c>
      <c r="Q10" s="58">
        <v>6256.24845</v>
      </c>
      <c r="R10" s="56">
        <v>262.38</v>
      </c>
      <c r="S10" s="58">
        <v>6998.97885</v>
      </c>
    </row>
    <row r="11" spans="1:19" ht="12" customHeight="1">
      <c r="A11" s="55" t="s">
        <v>243</v>
      </c>
      <c r="B11" s="56"/>
      <c r="C11" s="57"/>
      <c r="D11" s="56"/>
      <c r="E11" s="57"/>
      <c r="F11" s="58"/>
      <c r="G11" s="58"/>
      <c r="H11" s="56"/>
      <c r="I11" s="57"/>
      <c r="J11" s="58"/>
      <c r="K11" s="58"/>
      <c r="L11" s="56"/>
      <c r="M11" s="57"/>
      <c r="N11" s="58"/>
      <c r="O11" s="58"/>
      <c r="P11" s="56">
        <v>2.58</v>
      </c>
      <c r="Q11" s="58">
        <v>122</v>
      </c>
      <c r="R11" s="56">
        <v>19.5</v>
      </c>
      <c r="S11" s="58">
        <v>896.5</v>
      </c>
    </row>
    <row r="12" spans="1:19" ht="12" customHeight="1">
      <c r="A12" s="55" t="s">
        <v>19</v>
      </c>
      <c r="B12" s="56">
        <v>817.15</v>
      </c>
      <c r="C12" s="57">
        <v>16760.38827</v>
      </c>
      <c r="D12" s="56">
        <v>836.66</v>
      </c>
      <c r="E12" s="57">
        <v>17966.34398</v>
      </c>
      <c r="F12" s="58">
        <v>862.17</v>
      </c>
      <c r="G12" s="58">
        <v>20958.96204</v>
      </c>
      <c r="H12" s="56">
        <v>923.5</v>
      </c>
      <c r="I12" s="57">
        <v>24302.2822</v>
      </c>
      <c r="J12" s="58">
        <v>966.77</v>
      </c>
      <c r="K12" s="58">
        <v>25406.69809</v>
      </c>
      <c r="L12" s="56">
        <v>1049.95</v>
      </c>
      <c r="M12" s="57">
        <v>27473.30325</v>
      </c>
      <c r="N12" s="58">
        <v>994.67</v>
      </c>
      <c r="O12" s="58">
        <v>27302.86078</v>
      </c>
      <c r="P12" s="56">
        <v>920.16</v>
      </c>
      <c r="Q12" s="58">
        <v>28151.46231</v>
      </c>
      <c r="R12" s="56">
        <v>884.66</v>
      </c>
      <c r="S12" s="58">
        <v>27618.67151</v>
      </c>
    </row>
    <row r="13" spans="1:19" ht="12" customHeight="1">
      <c r="A13" s="55" t="s">
        <v>244</v>
      </c>
      <c r="B13" s="56">
        <v>0.42</v>
      </c>
      <c r="C13" s="57">
        <v>7.5</v>
      </c>
      <c r="D13" s="56"/>
      <c r="E13" s="57"/>
      <c r="F13" s="58"/>
      <c r="G13" s="58"/>
      <c r="H13" s="56"/>
      <c r="I13" s="57"/>
      <c r="J13" s="58"/>
      <c r="K13" s="58"/>
      <c r="L13" s="56">
        <v>0.42</v>
      </c>
      <c r="M13" s="57">
        <v>8.34022</v>
      </c>
      <c r="N13" s="58">
        <v>1.42</v>
      </c>
      <c r="O13" s="58">
        <v>32.50742</v>
      </c>
      <c r="P13" s="56">
        <v>3.33</v>
      </c>
      <c r="Q13" s="58">
        <v>88.79893</v>
      </c>
      <c r="R13" s="56">
        <v>4.07</v>
      </c>
      <c r="S13" s="58">
        <v>107.33466</v>
      </c>
    </row>
    <row r="14" spans="1:19" ht="12" customHeight="1">
      <c r="A14" s="55" t="s">
        <v>287</v>
      </c>
      <c r="B14" s="56"/>
      <c r="C14" s="57"/>
      <c r="D14" s="56"/>
      <c r="E14" s="57"/>
      <c r="F14" s="58"/>
      <c r="G14" s="58"/>
      <c r="H14" s="56"/>
      <c r="I14" s="57"/>
      <c r="J14" s="58"/>
      <c r="K14" s="58"/>
      <c r="L14" s="56"/>
      <c r="M14" s="57"/>
      <c r="N14" s="58"/>
      <c r="O14" s="58"/>
      <c r="P14" s="56"/>
      <c r="Q14" s="58"/>
      <c r="R14" s="56">
        <v>0.5</v>
      </c>
      <c r="S14" s="58">
        <v>13.2</v>
      </c>
    </row>
    <row r="15" spans="1:19" ht="12" customHeight="1">
      <c r="A15" s="55" t="s">
        <v>20</v>
      </c>
      <c r="B15" s="56">
        <v>8.08</v>
      </c>
      <c r="C15" s="57">
        <v>328.69094</v>
      </c>
      <c r="D15" s="56">
        <v>3.42</v>
      </c>
      <c r="E15" s="57">
        <v>149.01817</v>
      </c>
      <c r="F15" s="58">
        <v>0.33</v>
      </c>
      <c r="G15" s="58">
        <v>12.67747</v>
      </c>
      <c r="H15" s="56">
        <v>1.58</v>
      </c>
      <c r="I15" s="57">
        <v>76.8889</v>
      </c>
      <c r="J15" s="58">
        <v>1.25</v>
      </c>
      <c r="K15" s="58">
        <v>66.36054</v>
      </c>
      <c r="L15" s="56">
        <v>2</v>
      </c>
      <c r="M15" s="57">
        <v>95.08107</v>
      </c>
      <c r="N15" s="58">
        <v>2.25</v>
      </c>
      <c r="O15" s="58">
        <v>106.38432</v>
      </c>
      <c r="P15" s="56">
        <v>8.08</v>
      </c>
      <c r="Q15" s="58">
        <v>333.97554</v>
      </c>
      <c r="R15" s="56">
        <v>11.08</v>
      </c>
      <c r="S15" s="58">
        <v>415.23059</v>
      </c>
    </row>
    <row r="16" spans="1:19" ht="12" customHeight="1">
      <c r="A16" s="55" t="s">
        <v>119</v>
      </c>
      <c r="B16" s="56">
        <v>40.08</v>
      </c>
      <c r="C16" s="57">
        <v>593.35193</v>
      </c>
      <c r="D16" s="56">
        <v>100.62</v>
      </c>
      <c r="E16" s="57">
        <v>1595.65116</v>
      </c>
      <c r="F16" s="58">
        <v>117.43</v>
      </c>
      <c r="G16" s="58">
        <v>1905.77212</v>
      </c>
      <c r="H16" s="56">
        <v>129.86</v>
      </c>
      <c r="I16" s="57">
        <v>2134.02927</v>
      </c>
      <c r="J16" s="58">
        <v>76.74</v>
      </c>
      <c r="K16" s="58">
        <v>1210.68466</v>
      </c>
      <c r="L16" s="56">
        <v>72.41</v>
      </c>
      <c r="M16" s="57">
        <v>1275.75299</v>
      </c>
      <c r="N16" s="58">
        <v>40.56</v>
      </c>
      <c r="O16" s="58">
        <v>819.52538</v>
      </c>
      <c r="P16" s="56">
        <v>42.81</v>
      </c>
      <c r="Q16" s="58">
        <v>832.04351</v>
      </c>
      <c r="R16" s="56">
        <v>84</v>
      </c>
      <c r="S16" s="58">
        <v>1608.40489</v>
      </c>
    </row>
    <row r="17" spans="1:19" ht="12" customHeight="1">
      <c r="A17" s="55" t="s">
        <v>245</v>
      </c>
      <c r="B17" s="56">
        <v>7.49</v>
      </c>
      <c r="C17" s="57">
        <v>182.84395</v>
      </c>
      <c r="D17" s="56">
        <v>0.75</v>
      </c>
      <c r="E17" s="57">
        <v>7.983</v>
      </c>
      <c r="F17" s="58"/>
      <c r="G17" s="58"/>
      <c r="H17" s="56"/>
      <c r="I17" s="57"/>
      <c r="J17" s="58"/>
      <c r="K17" s="58"/>
      <c r="L17" s="56"/>
      <c r="M17" s="57"/>
      <c r="N17" s="58"/>
      <c r="O17" s="58"/>
      <c r="P17" s="56"/>
      <c r="Q17" s="58"/>
      <c r="R17" s="56"/>
      <c r="S17" s="58"/>
    </row>
    <row r="18" spans="1:19" ht="12" customHeight="1">
      <c r="A18" s="55" t="s">
        <v>21</v>
      </c>
      <c r="B18" s="56">
        <v>0.75</v>
      </c>
      <c r="C18" s="57">
        <v>31.5</v>
      </c>
      <c r="D18" s="56"/>
      <c r="E18" s="57"/>
      <c r="F18" s="58">
        <v>7.17</v>
      </c>
      <c r="G18" s="58">
        <v>224</v>
      </c>
      <c r="H18" s="56">
        <v>27.25</v>
      </c>
      <c r="I18" s="57">
        <v>881</v>
      </c>
      <c r="J18" s="58">
        <v>43.67</v>
      </c>
      <c r="K18" s="58">
        <v>1427.4</v>
      </c>
      <c r="L18" s="56">
        <v>49.08</v>
      </c>
      <c r="M18" s="57">
        <v>1670</v>
      </c>
      <c r="N18" s="58">
        <v>53.02</v>
      </c>
      <c r="O18" s="58">
        <v>1985.26</v>
      </c>
      <c r="P18" s="56">
        <v>51.65</v>
      </c>
      <c r="Q18" s="58">
        <v>2027.2</v>
      </c>
      <c r="R18" s="56">
        <v>72.92</v>
      </c>
      <c r="S18" s="58">
        <v>2703.3</v>
      </c>
    </row>
    <row r="19" spans="1:19" ht="12" customHeight="1">
      <c r="A19" s="55" t="s">
        <v>194</v>
      </c>
      <c r="B19" s="56"/>
      <c r="C19" s="57"/>
      <c r="D19" s="56"/>
      <c r="E19" s="57"/>
      <c r="F19" s="58"/>
      <c r="G19" s="58"/>
      <c r="H19" s="56"/>
      <c r="I19" s="57"/>
      <c r="J19" s="58"/>
      <c r="K19" s="58"/>
      <c r="L19" s="56">
        <v>20.5</v>
      </c>
      <c r="M19" s="57">
        <v>88.56</v>
      </c>
      <c r="N19" s="58">
        <v>12.67</v>
      </c>
      <c r="O19" s="58">
        <v>54.72</v>
      </c>
      <c r="P19" s="56">
        <v>31.83</v>
      </c>
      <c r="Q19" s="58">
        <v>137.88</v>
      </c>
      <c r="R19" s="56">
        <v>56.67</v>
      </c>
      <c r="S19" s="58">
        <v>245.16</v>
      </c>
    </row>
    <row r="20" spans="1:19" ht="12" customHeight="1">
      <c r="A20" s="55" t="s">
        <v>120</v>
      </c>
      <c r="B20" s="56">
        <v>2084.75</v>
      </c>
      <c r="C20" s="57">
        <v>7505.1</v>
      </c>
      <c r="D20" s="56">
        <v>2044.92</v>
      </c>
      <c r="E20" s="57">
        <v>7361.7</v>
      </c>
      <c r="F20" s="58">
        <v>2145.08</v>
      </c>
      <c r="G20" s="58">
        <v>7722.6</v>
      </c>
      <c r="H20" s="56">
        <v>2382.75</v>
      </c>
      <c r="I20" s="57">
        <v>8586</v>
      </c>
      <c r="J20" s="58">
        <v>2702.81</v>
      </c>
      <c r="K20" s="58">
        <v>11365.86</v>
      </c>
      <c r="L20" s="56">
        <v>2891.44</v>
      </c>
      <c r="M20" s="57">
        <v>12491.024</v>
      </c>
      <c r="N20" s="58">
        <v>2869.67</v>
      </c>
      <c r="O20" s="58">
        <v>13082.08</v>
      </c>
      <c r="P20" s="56">
        <v>2710.33</v>
      </c>
      <c r="Q20" s="58">
        <v>13084</v>
      </c>
      <c r="R20" s="56">
        <v>2732.08</v>
      </c>
      <c r="S20" s="58">
        <v>13138.8</v>
      </c>
    </row>
    <row r="21" spans="1:19" ht="12" customHeight="1">
      <c r="A21" s="55" t="s">
        <v>173</v>
      </c>
      <c r="B21" s="56"/>
      <c r="C21" s="57"/>
      <c r="D21" s="56"/>
      <c r="E21" s="57"/>
      <c r="F21" s="58"/>
      <c r="G21" s="58"/>
      <c r="H21" s="56"/>
      <c r="I21" s="57"/>
      <c r="J21" s="58">
        <v>40.17</v>
      </c>
      <c r="K21" s="58">
        <v>48.2</v>
      </c>
      <c r="L21" s="56">
        <v>310.67</v>
      </c>
      <c r="M21" s="57">
        <v>372.8</v>
      </c>
      <c r="N21" s="58">
        <v>332.58</v>
      </c>
      <c r="O21" s="58">
        <v>399.1</v>
      </c>
      <c r="P21" s="56">
        <v>444.67</v>
      </c>
      <c r="Q21" s="58">
        <v>535</v>
      </c>
      <c r="R21" s="56">
        <v>424.92</v>
      </c>
      <c r="S21" s="58">
        <v>510.5</v>
      </c>
    </row>
    <row r="22" spans="1:19" ht="12" customHeight="1">
      <c r="A22" s="55" t="s">
        <v>246</v>
      </c>
      <c r="B22" s="56">
        <v>224.17</v>
      </c>
      <c r="C22" s="57">
        <v>799.07</v>
      </c>
      <c r="D22" s="56">
        <v>167.42</v>
      </c>
      <c r="E22" s="57">
        <v>590.629</v>
      </c>
      <c r="F22" s="58">
        <v>139.67</v>
      </c>
      <c r="G22" s="58">
        <v>497.833</v>
      </c>
      <c r="H22" s="56">
        <v>212.92</v>
      </c>
      <c r="I22" s="57">
        <v>759.967</v>
      </c>
      <c r="J22" s="58">
        <v>373.67</v>
      </c>
      <c r="K22" s="58">
        <v>1499.03</v>
      </c>
      <c r="L22" s="56">
        <v>466.75</v>
      </c>
      <c r="M22" s="57">
        <v>2009.941</v>
      </c>
      <c r="N22" s="58">
        <v>475.03</v>
      </c>
      <c r="O22" s="58">
        <v>2103.153</v>
      </c>
      <c r="P22" s="56">
        <v>648.08</v>
      </c>
      <c r="Q22" s="58">
        <v>2757.687</v>
      </c>
      <c r="R22" s="56">
        <v>607.75</v>
      </c>
      <c r="S22" s="58">
        <v>2694.511</v>
      </c>
    </row>
    <row r="23" spans="1:19" ht="12" customHeight="1">
      <c r="A23" s="55" t="s">
        <v>22</v>
      </c>
      <c r="B23" s="56">
        <v>786.67</v>
      </c>
      <c r="C23" s="57">
        <v>8526.3791</v>
      </c>
      <c r="D23" s="56">
        <v>799.75</v>
      </c>
      <c r="E23" s="57">
        <v>9069.345</v>
      </c>
      <c r="F23" s="58">
        <v>858.86</v>
      </c>
      <c r="G23" s="58">
        <v>11365.2</v>
      </c>
      <c r="H23" s="56">
        <v>978.58</v>
      </c>
      <c r="I23" s="57">
        <v>14160.975</v>
      </c>
      <c r="J23" s="58">
        <v>1010.08</v>
      </c>
      <c r="K23" s="58">
        <v>14627.85</v>
      </c>
      <c r="L23" s="56">
        <v>1049.67</v>
      </c>
      <c r="M23" s="57">
        <v>15211.14</v>
      </c>
      <c r="N23" s="58">
        <v>945.92</v>
      </c>
      <c r="O23" s="58">
        <v>14503.125</v>
      </c>
      <c r="P23" s="56">
        <v>880.75</v>
      </c>
      <c r="Q23" s="58">
        <v>15586.275</v>
      </c>
      <c r="R23" s="56">
        <v>919.92</v>
      </c>
      <c r="S23" s="58">
        <v>16692.94511</v>
      </c>
    </row>
    <row r="24" spans="1:19" ht="12" customHeight="1">
      <c r="A24" s="55" t="s">
        <v>23</v>
      </c>
      <c r="B24" s="56">
        <v>5.5</v>
      </c>
      <c r="C24" s="57">
        <v>285.64048</v>
      </c>
      <c r="D24" s="56">
        <v>9.67</v>
      </c>
      <c r="E24" s="57">
        <v>444.36111</v>
      </c>
      <c r="F24" s="58">
        <v>8.41</v>
      </c>
      <c r="G24" s="58">
        <v>406.09966</v>
      </c>
      <c r="H24" s="56">
        <v>6.25</v>
      </c>
      <c r="I24" s="57">
        <v>282.3</v>
      </c>
      <c r="J24" s="58">
        <v>3.92</v>
      </c>
      <c r="K24" s="58">
        <v>211.50786</v>
      </c>
      <c r="L24" s="56">
        <v>2.92</v>
      </c>
      <c r="M24" s="57">
        <v>180.80931</v>
      </c>
      <c r="N24" s="58">
        <v>4.5</v>
      </c>
      <c r="O24" s="58">
        <v>306.09135</v>
      </c>
      <c r="P24" s="56">
        <v>4.67</v>
      </c>
      <c r="Q24" s="58">
        <v>318.60213</v>
      </c>
      <c r="R24" s="56">
        <v>4.88</v>
      </c>
      <c r="S24" s="58">
        <v>337.74</v>
      </c>
    </row>
    <row r="25" spans="1:19" ht="12" customHeight="1">
      <c r="A25" s="55" t="s">
        <v>247</v>
      </c>
      <c r="B25" s="56"/>
      <c r="C25" s="57"/>
      <c r="D25" s="56"/>
      <c r="E25" s="57"/>
      <c r="F25" s="58"/>
      <c r="G25" s="58"/>
      <c r="H25" s="56"/>
      <c r="I25" s="57"/>
      <c r="J25" s="58"/>
      <c r="K25" s="58"/>
      <c r="L25" s="56"/>
      <c r="M25" s="57"/>
      <c r="N25" s="58">
        <v>0.67</v>
      </c>
      <c r="O25" s="58">
        <v>139</v>
      </c>
      <c r="P25" s="56">
        <v>7.33</v>
      </c>
      <c r="Q25" s="58">
        <v>1761.38766</v>
      </c>
      <c r="R25" s="56">
        <v>3.83</v>
      </c>
      <c r="S25" s="58">
        <v>3067.86234</v>
      </c>
    </row>
    <row r="26" spans="1:19" ht="12" customHeight="1">
      <c r="A26" s="55" t="s">
        <v>121</v>
      </c>
      <c r="B26" s="56">
        <v>64.67</v>
      </c>
      <c r="C26" s="57">
        <v>2058.16998</v>
      </c>
      <c r="D26" s="56">
        <v>84.01</v>
      </c>
      <c r="E26" s="57">
        <v>2708.80924</v>
      </c>
      <c r="F26" s="58">
        <v>101.83</v>
      </c>
      <c r="G26" s="58">
        <v>3365.08795</v>
      </c>
      <c r="H26" s="56">
        <v>117.12</v>
      </c>
      <c r="I26" s="57">
        <v>3960.2166</v>
      </c>
      <c r="J26" s="58">
        <v>127.77</v>
      </c>
      <c r="K26" s="58">
        <v>5328.08215</v>
      </c>
      <c r="L26" s="56">
        <v>168.99</v>
      </c>
      <c r="M26" s="57">
        <v>7338.30869</v>
      </c>
      <c r="N26" s="58">
        <v>193.53</v>
      </c>
      <c r="O26" s="58">
        <v>8999.18871</v>
      </c>
      <c r="P26" s="56">
        <v>238.33</v>
      </c>
      <c r="Q26" s="58">
        <v>12841.06267</v>
      </c>
      <c r="R26" s="56">
        <v>240.77</v>
      </c>
      <c r="S26" s="58">
        <v>13148.47167</v>
      </c>
    </row>
    <row r="27" spans="1:19" ht="12" customHeight="1">
      <c r="A27" s="55" t="s">
        <v>122</v>
      </c>
      <c r="B27" s="56"/>
      <c r="C27" s="57"/>
      <c r="D27" s="56">
        <v>0.67</v>
      </c>
      <c r="E27" s="57">
        <v>17.74848</v>
      </c>
      <c r="F27" s="58">
        <v>1.75</v>
      </c>
      <c r="G27" s="58">
        <v>46.58976</v>
      </c>
      <c r="H27" s="56">
        <v>0.92</v>
      </c>
      <c r="I27" s="57">
        <v>26.62272</v>
      </c>
      <c r="J27" s="58"/>
      <c r="K27" s="58"/>
      <c r="L27" s="56">
        <v>1.08</v>
      </c>
      <c r="M27" s="57">
        <v>41.6</v>
      </c>
      <c r="N27" s="58">
        <v>0.58</v>
      </c>
      <c r="O27" s="58">
        <v>23.4</v>
      </c>
      <c r="P27" s="56">
        <v>2.67</v>
      </c>
      <c r="Q27" s="58">
        <v>128.8</v>
      </c>
      <c r="R27" s="56">
        <v>3.08</v>
      </c>
      <c r="S27" s="58">
        <v>151.7</v>
      </c>
    </row>
    <row r="28" spans="1:19" ht="12" customHeight="1">
      <c r="A28" s="55" t="s">
        <v>248</v>
      </c>
      <c r="B28" s="56">
        <v>8</v>
      </c>
      <c r="C28" s="57">
        <v>85.568</v>
      </c>
      <c r="D28" s="56">
        <v>15</v>
      </c>
      <c r="E28" s="57">
        <v>160.428</v>
      </c>
      <c r="F28" s="58">
        <v>13.83</v>
      </c>
      <c r="G28" s="58">
        <v>148.01</v>
      </c>
      <c r="H28" s="56">
        <v>11.92</v>
      </c>
      <c r="I28" s="57">
        <v>127.609</v>
      </c>
      <c r="J28" s="58">
        <v>31.75</v>
      </c>
      <c r="K28" s="58">
        <v>442.042</v>
      </c>
      <c r="L28" s="56">
        <v>51.5</v>
      </c>
      <c r="M28" s="57">
        <v>719.4</v>
      </c>
      <c r="N28" s="58">
        <v>66.42</v>
      </c>
      <c r="O28" s="58">
        <v>916.3</v>
      </c>
      <c r="P28" s="56">
        <v>59.83</v>
      </c>
      <c r="Q28" s="58">
        <v>852.1</v>
      </c>
      <c r="R28" s="56">
        <v>57.92</v>
      </c>
      <c r="S28" s="58">
        <v>819.8</v>
      </c>
    </row>
    <row r="29" spans="1:19" ht="12" customHeight="1">
      <c r="A29" s="55" t="s">
        <v>24</v>
      </c>
      <c r="B29" s="56">
        <v>976.29</v>
      </c>
      <c r="C29" s="57">
        <v>17646.80042</v>
      </c>
      <c r="D29" s="56">
        <v>1031.88</v>
      </c>
      <c r="E29" s="57">
        <v>19215.684</v>
      </c>
      <c r="F29" s="58">
        <v>1049.18</v>
      </c>
      <c r="G29" s="58">
        <v>19616.682</v>
      </c>
      <c r="H29" s="56">
        <v>1190.42</v>
      </c>
      <c r="I29" s="57">
        <v>21371.883</v>
      </c>
      <c r="J29" s="58">
        <v>1348.72</v>
      </c>
      <c r="K29" s="58">
        <v>25656.11</v>
      </c>
      <c r="L29" s="56">
        <v>1434.64</v>
      </c>
      <c r="M29" s="57">
        <v>27458.58</v>
      </c>
      <c r="N29" s="58">
        <v>1448.99</v>
      </c>
      <c r="O29" s="58">
        <v>27774.93818</v>
      </c>
      <c r="P29" s="56">
        <v>1503.07</v>
      </c>
      <c r="Q29" s="58">
        <v>29924.976</v>
      </c>
      <c r="R29" s="56">
        <v>1536.4</v>
      </c>
      <c r="S29" s="58">
        <v>31163.54</v>
      </c>
    </row>
    <row r="30" spans="1:19" ht="12" customHeight="1" thickBot="1">
      <c r="A30" s="13" t="s">
        <v>102</v>
      </c>
      <c r="B30" s="33">
        <f aca="true" t="shared" si="0" ref="B30:Q30">+SUM(B5:B29)</f>
        <v>5570.07</v>
      </c>
      <c r="C30" s="20">
        <f t="shared" si="0"/>
        <v>61332.53625999999</v>
      </c>
      <c r="D30" s="33">
        <f t="shared" si="0"/>
        <v>5633.420000000001</v>
      </c>
      <c r="E30" s="37">
        <f t="shared" si="0"/>
        <v>65152.29082000001</v>
      </c>
      <c r="F30" s="33">
        <f t="shared" si="0"/>
        <v>5754.34</v>
      </c>
      <c r="G30" s="37">
        <f t="shared" si="0"/>
        <v>70472.31604</v>
      </c>
      <c r="H30" s="33">
        <f t="shared" si="0"/>
        <v>6490.36</v>
      </c>
      <c r="I30" s="37">
        <f t="shared" si="0"/>
        <v>81796.81489</v>
      </c>
      <c r="J30" s="33">
        <f t="shared" si="0"/>
        <v>7322.070000000001</v>
      </c>
      <c r="K30" s="37">
        <f t="shared" si="0"/>
        <v>94367.81225</v>
      </c>
      <c r="L30" s="33">
        <f t="shared" si="0"/>
        <v>8412.97</v>
      </c>
      <c r="M30" s="37">
        <f t="shared" si="0"/>
        <v>106045.76615000001</v>
      </c>
      <c r="N30" s="33">
        <f t="shared" si="0"/>
        <v>8211.289999999999</v>
      </c>
      <c r="O30" s="37">
        <f t="shared" si="0"/>
        <v>107740.21919999999</v>
      </c>
      <c r="P30" s="33">
        <f t="shared" si="0"/>
        <v>8259.359999999999</v>
      </c>
      <c r="Q30" s="37">
        <f t="shared" si="0"/>
        <v>118774.89219999999</v>
      </c>
      <c r="R30" s="33">
        <f>+SUM(R5:R29)</f>
        <v>8508.91</v>
      </c>
      <c r="S30" s="37">
        <f>+SUM(S5:S29)</f>
        <v>126847.45009</v>
      </c>
    </row>
    <row r="31" spans="1:19" ht="18" customHeight="1">
      <c r="A31" s="29"/>
      <c r="B31" s="28"/>
      <c r="C31" s="28"/>
      <c r="G31" s="14"/>
      <c r="I31" s="14"/>
      <c r="K31" s="14"/>
      <c r="M31" s="14"/>
      <c r="O31" s="14"/>
      <c r="Q31" s="14"/>
      <c r="S31" s="14"/>
    </row>
    <row r="32" ht="12.75" customHeight="1">
      <c r="A32" s="7" t="s">
        <v>282</v>
      </c>
    </row>
    <row r="33" spans="1:19" ht="12.75" customHeight="1" thickBot="1">
      <c r="A33" s="11" t="s">
        <v>131</v>
      </c>
      <c r="B33" s="49"/>
      <c r="C33" s="49"/>
      <c r="D33" s="49"/>
      <c r="E33" s="48"/>
      <c r="F33" s="49"/>
      <c r="G33" s="48"/>
      <c r="H33" s="49"/>
      <c r="I33" s="48"/>
      <c r="J33" s="49"/>
      <c r="K33" s="48"/>
      <c r="L33" s="49"/>
      <c r="M33" s="48"/>
      <c r="N33" s="49"/>
      <c r="O33" s="48"/>
      <c r="P33" s="49"/>
      <c r="Q33" s="48"/>
      <c r="R33" s="49"/>
      <c r="S33" s="48" t="s">
        <v>113</v>
      </c>
    </row>
    <row r="34" spans="1:19" ht="12" customHeight="1">
      <c r="A34" s="76" t="s">
        <v>99</v>
      </c>
      <c r="B34" s="72">
        <v>2006</v>
      </c>
      <c r="C34" s="75"/>
      <c r="D34" s="71">
        <v>2007</v>
      </c>
      <c r="E34" s="75"/>
      <c r="F34" s="72">
        <v>2008</v>
      </c>
      <c r="G34" s="72"/>
      <c r="H34" s="71">
        <v>2009</v>
      </c>
      <c r="I34" s="72"/>
      <c r="J34" s="73">
        <v>2010</v>
      </c>
      <c r="K34" s="74"/>
      <c r="L34" s="73">
        <v>2011</v>
      </c>
      <c r="M34" s="74"/>
      <c r="N34" s="73">
        <v>2012</v>
      </c>
      <c r="O34" s="74"/>
      <c r="P34" s="73">
        <v>2013</v>
      </c>
      <c r="Q34" s="74"/>
      <c r="R34" s="72">
        <v>2014</v>
      </c>
      <c r="S34" s="72"/>
    </row>
    <row r="35" spans="1:19" ht="12" customHeight="1">
      <c r="A35" s="77"/>
      <c r="B35" s="34" t="s">
        <v>114</v>
      </c>
      <c r="C35" s="31" t="s">
        <v>100</v>
      </c>
      <c r="D35" s="30" t="s">
        <v>114</v>
      </c>
      <c r="E35" s="31" t="s">
        <v>100</v>
      </c>
      <c r="F35" s="34" t="s">
        <v>114</v>
      </c>
      <c r="G35" s="32" t="s">
        <v>100</v>
      </c>
      <c r="H35" s="30" t="s">
        <v>114</v>
      </c>
      <c r="I35" s="32" t="s">
        <v>100</v>
      </c>
      <c r="J35" s="30" t="s">
        <v>114</v>
      </c>
      <c r="K35" s="31" t="s">
        <v>100</v>
      </c>
      <c r="L35" s="30" t="s">
        <v>114</v>
      </c>
      <c r="M35" s="31" t="s">
        <v>100</v>
      </c>
      <c r="N35" s="30" t="s">
        <v>114</v>
      </c>
      <c r="O35" s="31" t="s">
        <v>100</v>
      </c>
      <c r="P35" s="30" t="s">
        <v>114</v>
      </c>
      <c r="Q35" s="31" t="s">
        <v>100</v>
      </c>
      <c r="R35" s="34" t="s">
        <v>114</v>
      </c>
      <c r="S35" s="32" t="s">
        <v>100</v>
      </c>
    </row>
    <row r="36" spans="1:19" ht="12" customHeight="1">
      <c r="A36" s="55" t="s">
        <v>288</v>
      </c>
      <c r="B36" s="56"/>
      <c r="C36" s="57"/>
      <c r="D36" s="56"/>
      <c r="E36" s="57"/>
      <c r="F36" s="58"/>
      <c r="G36" s="58"/>
      <c r="H36" s="56"/>
      <c r="I36" s="57"/>
      <c r="J36" s="58"/>
      <c r="K36" s="58"/>
      <c r="L36" s="56"/>
      <c r="M36" s="57"/>
      <c r="N36" s="58"/>
      <c r="O36" s="58"/>
      <c r="P36" s="56"/>
      <c r="Q36" s="57"/>
      <c r="R36" s="58">
        <v>0.97</v>
      </c>
      <c r="S36" s="58">
        <v>196.29313</v>
      </c>
    </row>
    <row r="37" spans="1:19" ht="12" customHeight="1">
      <c r="A37" s="55" t="s">
        <v>123</v>
      </c>
      <c r="B37" s="56">
        <v>4</v>
      </c>
      <c r="C37" s="57">
        <v>342.94298</v>
      </c>
      <c r="D37" s="56">
        <v>6.25</v>
      </c>
      <c r="E37" s="57">
        <v>371.40989</v>
      </c>
      <c r="F37" s="58">
        <v>5</v>
      </c>
      <c r="G37" s="58">
        <v>288.43801</v>
      </c>
      <c r="H37" s="56">
        <v>4.25</v>
      </c>
      <c r="I37" s="57">
        <v>161.49712</v>
      </c>
      <c r="J37" s="58">
        <v>1.67</v>
      </c>
      <c r="K37" s="58">
        <v>74.01873</v>
      </c>
      <c r="L37" s="56">
        <v>0.08</v>
      </c>
      <c r="M37" s="57">
        <v>2.90965</v>
      </c>
      <c r="N37" s="58"/>
      <c r="O37" s="58"/>
      <c r="P37" s="56">
        <v>0.08</v>
      </c>
      <c r="Q37" s="57">
        <v>30.6294</v>
      </c>
      <c r="R37" s="58">
        <v>1.17</v>
      </c>
      <c r="S37" s="58">
        <v>91.04805</v>
      </c>
    </row>
    <row r="38" spans="1:19" ht="12" customHeight="1">
      <c r="A38" s="55" t="s">
        <v>124</v>
      </c>
      <c r="B38" s="56">
        <v>12.33</v>
      </c>
      <c r="C38" s="57">
        <v>739.68251</v>
      </c>
      <c r="D38" s="56">
        <v>11.55</v>
      </c>
      <c r="E38" s="57">
        <v>583.03289</v>
      </c>
      <c r="F38" s="58">
        <v>5.32</v>
      </c>
      <c r="G38" s="58">
        <v>210.57828</v>
      </c>
      <c r="H38" s="56"/>
      <c r="I38" s="57"/>
      <c r="J38" s="58"/>
      <c r="K38" s="58"/>
      <c r="L38" s="56"/>
      <c r="M38" s="57"/>
      <c r="N38" s="58">
        <v>4.77</v>
      </c>
      <c r="O38" s="58">
        <v>358.73072</v>
      </c>
      <c r="P38" s="56">
        <v>15.57</v>
      </c>
      <c r="Q38" s="57">
        <v>1103.49911</v>
      </c>
      <c r="R38" s="58">
        <v>12.97</v>
      </c>
      <c r="S38" s="58">
        <v>1020.84708</v>
      </c>
    </row>
    <row r="39" spans="1:19" ht="12" customHeight="1">
      <c r="A39" s="55" t="s">
        <v>249</v>
      </c>
      <c r="B39" s="56"/>
      <c r="C39" s="57"/>
      <c r="D39" s="56"/>
      <c r="E39" s="57"/>
      <c r="F39" s="58"/>
      <c r="G39" s="58"/>
      <c r="H39" s="56"/>
      <c r="I39" s="57"/>
      <c r="J39" s="58"/>
      <c r="K39" s="58"/>
      <c r="L39" s="56"/>
      <c r="M39" s="57"/>
      <c r="N39" s="58">
        <v>0.44</v>
      </c>
      <c r="O39" s="58">
        <v>32.53453</v>
      </c>
      <c r="P39" s="56"/>
      <c r="Q39" s="57"/>
      <c r="R39" s="58"/>
      <c r="S39" s="58"/>
    </row>
    <row r="40" spans="1:19" ht="12" customHeight="1">
      <c r="A40" s="55" t="s">
        <v>250</v>
      </c>
      <c r="B40" s="56">
        <v>0.25</v>
      </c>
      <c r="C40" s="57">
        <v>37.87402</v>
      </c>
      <c r="D40" s="56">
        <v>0.5</v>
      </c>
      <c r="E40" s="57">
        <v>43.92027</v>
      </c>
      <c r="F40" s="58"/>
      <c r="G40" s="58"/>
      <c r="H40" s="56"/>
      <c r="I40" s="57"/>
      <c r="J40" s="58"/>
      <c r="K40" s="58"/>
      <c r="L40" s="56"/>
      <c r="M40" s="57"/>
      <c r="N40" s="58"/>
      <c r="O40" s="58"/>
      <c r="P40" s="56"/>
      <c r="Q40" s="57"/>
      <c r="R40" s="58"/>
      <c r="S40" s="58"/>
    </row>
    <row r="41" spans="1:19" ht="12" customHeight="1">
      <c r="A41" s="55" t="s">
        <v>219</v>
      </c>
      <c r="B41" s="56"/>
      <c r="C41" s="57"/>
      <c r="D41" s="56"/>
      <c r="E41" s="57"/>
      <c r="F41" s="58"/>
      <c r="G41" s="58"/>
      <c r="H41" s="56"/>
      <c r="I41" s="57"/>
      <c r="J41" s="58"/>
      <c r="K41" s="58"/>
      <c r="L41" s="56"/>
      <c r="M41" s="57"/>
      <c r="N41" s="58">
        <v>298.38</v>
      </c>
      <c r="O41" s="58">
        <v>27116.24352</v>
      </c>
      <c r="P41" s="56">
        <v>1122.26</v>
      </c>
      <c r="Q41" s="57">
        <v>47121.69497</v>
      </c>
      <c r="R41" s="58">
        <v>1615.72</v>
      </c>
      <c r="S41" s="58">
        <v>119583.59163</v>
      </c>
    </row>
    <row r="42" spans="1:19" ht="12" customHeight="1">
      <c r="A42" s="55" t="s">
        <v>251</v>
      </c>
      <c r="B42" s="56">
        <v>21.99</v>
      </c>
      <c r="C42" s="57">
        <v>1807.70209</v>
      </c>
      <c r="D42" s="56">
        <v>18.28</v>
      </c>
      <c r="E42" s="57">
        <v>1192.95666</v>
      </c>
      <c r="F42" s="58">
        <v>0.92</v>
      </c>
      <c r="G42" s="58">
        <v>69.93027</v>
      </c>
      <c r="H42" s="56"/>
      <c r="I42" s="57"/>
      <c r="J42" s="58">
        <v>0.25</v>
      </c>
      <c r="K42" s="58">
        <v>32.98983</v>
      </c>
      <c r="L42" s="56">
        <v>1.88</v>
      </c>
      <c r="M42" s="57">
        <v>146.47052</v>
      </c>
      <c r="N42" s="58">
        <v>3.63</v>
      </c>
      <c r="O42" s="58">
        <v>390.73278</v>
      </c>
      <c r="P42" s="56">
        <v>12.91</v>
      </c>
      <c r="Q42" s="57">
        <v>1182.43466</v>
      </c>
      <c r="R42" s="58">
        <v>13.62</v>
      </c>
      <c r="S42" s="58">
        <v>1154.50552</v>
      </c>
    </row>
    <row r="43" spans="1:19" ht="12.75" customHeight="1" thickBot="1">
      <c r="A43" s="51" t="s">
        <v>102</v>
      </c>
      <c r="B43" s="25">
        <f aca="true" t="shared" si="1" ref="B43:Q43">+SUM(B36:B42)</f>
        <v>38.56999999999999</v>
      </c>
      <c r="C43" s="38">
        <f t="shared" si="1"/>
        <v>2928.2016</v>
      </c>
      <c r="D43" s="35">
        <f t="shared" si="1"/>
        <v>36.58</v>
      </c>
      <c r="E43" s="38">
        <f t="shared" si="1"/>
        <v>2191.3197099999998</v>
      </c>
      <c r="F43" s="35">
        <f t="shared" si="1"/>
        <v>11.24</v>
      </c>
      <c r="G43" s="38">
        <f t="shared" si="1"/>
        <v>568.94656</v>
      </c>
      <c r="H43" s="35">
        <f t="shared" si="1"/>
        <v>4.25</v>
      </c>
      <c r="I43" s="38">
        <f t="shared" si="1"/>
        <v>161.49712</v>
      </c>
      <c r="J43" s="35">
        <f t="shared" si="1"/>
        <v>1.92</v>
      </c>
      <c r="K43" s="38">
        <f t="shared" si="1"/>
        <v>107.00856</v>
      </c>
      <c r="L43" s="35">
        <f t="shared" si="1"/>
        <v>1.96</v>
      </c>
      <c r="M43" s="38">
        <f t="shared" si="1"/>
        <v>149.38017</v>
      </c>
      <c r="N43" s="35">
        <f t="shared" si="1"/>
        <v>307.21999999999997</v>
      </c>
      <c r="O43" s="38">
        <f t="shared" si="1"/>
        <v>27898.24155</v>
      </c>
      <c r="P43" s="35">
        <f t="shared" si="1"/>
        <v>1150.8200000000002</v>
      </c>
      <c r="Q43" s="38">
        <f t="shared" si="1"/>
        <v>49438.25814</v>
      </c>
      <c r="R43" s="25">
        <f>+SUM(R36:R42)</f>
        <v>1644.4499999999998</v>
      </c>
      <c r="S43" s="25">
        <f>+SUM(S36:S42)</f>
        <v>122046.28541</v>
      </c>
    </row>
    <row r="44" spans="1:3" ht="18" customHeight="1">
      <c r="A44" s="10"/>
      <c r="B44" s="27"/>
      <c r="C44" s="27"/>
    </row>
    <row r="45" ht="12.75" customHeight="1">
      <c r="A45" s="7" t="s">
        <v>283</v>
      </c>
    </row>
    <row r="46" spans="1:19" ht="12.75" customHeight="1" thickBot="1">
      <c r="A46" s="11" t="s">
        <v>131</v>
      </c>
      <c r="B46" s="49"/>
      <c r="C46" s="49"/>
      <c r="D46" s="49"/>
      <c r="E46" s="48"/>
      <c r="F46" s="49"/>
      <c r="G46" s="48"/>
      <c r="H46" s="49"/>
      <c r="I46" s="48"/>
      <c r="J46" s="49"/>
      <c r="K46" s="48"/>
      <c r="L46" s="49"/>
      <c r="M46" s="48"/>
      <c r="N46" s="49"/>
      <c r="O46" s="48"/>
      <c r="P46" s="49"/>
      <c r="Q46" s="48"/>
      <c r="R46" s="49"/>
      <c r="S46" s="48" t="s">
        <v>113</v>
      </c>
    </row>
    <row r="47" spans="1:19" ht="12.75" customHeight="1">
      <c r="A47" s="76" t="s">
        <v>99</v>
      </c>
      <c r="B47" s="71">
        <v>2006</v>
      </c>
      <c r="C47" s="75"/>
      <c r="D47" s="71">
        <v>2007</v>
      </c>
      <c r="E47" s="75"/>
      <c r="F47" s="72">
        <v>2008</v>
      </c>
      <c r="G47" s="72"/>
      <c r="H47" s="71">
        <v>2009</v>
      </c>
      <c r="I47" s="72"/>
      <c r="J47" s="71">
        <v>2010</v>
      </c>
      <c r="K47" s="72"/>
      <c r="L47" s="73">
        <v>2011</v>
      </c>
      <c r="M47" s="74"/>
      <c r="N47" s="73">
        <v>2012</v>
      </c>
      <c r="O47" s="74"/>
      <c r="P47" s="73">
        <v>2013</v>
      </c>
      <c r="Q47" s="74"/>
      <c r="R47" s="72">
        <v>2014</v>
      </c>
      <c r="S47" s="72"/>
    </row>
    <row r="48" spans="1:19" ht="12.75" customHeight="1">
      <c r="A48" s="77"/>
      <c r="B48" s="30" t="s">
        <v>114</v>
      </c>
      <c r="C48" s="31" t="s">
        <v>100</v>
      </c>
      <c r="D48" s="30" t="s">
        <v>114</v>
      </c>
      <c r="E48" s="31" t="s">
        <v>100</v>
      </c>
      <c r="F48" s="34" t="s">
        <v>114</v>
      </c>
      <c r="G48" s="32" t="s">
        <v>100</v>
      </c>
      <c r="H48" s="30" t="s">
        <v>114</v>
      </c>
      <c r="I48" s="32" t="s">
        <v>100</v>
      </c>
      <c r="J48" s="30" t="s">
        <v>114</v>
      </c>
      <c r="K48" s="54" t="s">
        <v>100</v>
      </c>
      <c r="L48" s="30" t="s">
        <v>114</v>
      </c>
      <c r="M48" s="31" t="s">
        <v>100</v>
      </c>
      <c r="N48" s="30" t="s">
        <v>114</v>
      </c>
      <c r="O48" s="31" t="s">
        <v>100</v>
      </c>
      <c r="P48" s="30" t="s">
        <v>114</v>
      </c>
      <c r="Q48" s="31" t="s">
        <v>100</v>
      </c>
      <c r="R48" s="34" t="s">
        <v>114</v>
      </c>
      <c r="S48" s="32" t="s">
        <v>100</v>
      </c>
    </row>
    <row r="49" spans="1:19" ht="12" customHeight="1">
      <c r="A49" s="59" t="s">
        <v>252</v>
      </c>
      <c r="B49" s="60">
        <v>2</v>
      </c>
      <c r="C49" s="61">
        <v>29</v>
      </c>
      <c r="D49" s="62">
        <v>34</v>
      </c>
      <c r="E49" s="62">
        <v>604.032</v>
      </c>
      <c r="F49" s="60">
        <v>17</v>
      </c>
      <c r="G49" s="61">
        <v>217</v>
      </c>
      <c r="H49" s="62">
        <v>12</v>
      </c>
      <c r="I49" s="62">
        <v>304.032</v>
      </c>
      <c r="J49" s="60"/>
      <c r="K49" s="61"/>
      <c r="L49" s="62">
        <v>2</v>
      </c>
      <c r="M49" s="62">
        <v>40</v>
      </c>
      <c r="N49" s="60">
        <v>4</v>
      </c>
      <c r="O49" s="61">
        <v>77</v>
      </c>
      <c r="P49" s="60">
        <v>21</v>
      </c>
      <c r="Q49" s="61">
        <v>604.8</v>
      </c>
      <c r="R49" s="62">
        <v>13</v>
      </c>
      <c r="S49" s="62">
        <v>416.536</v>
      </c>
    </row>
    <row r="50" spans="1:19" ht="12" customHeight="1">
      <c r="A50" s="59" t="s">
        <v>253</v>
      </c>
      <c r="B50" s="60">
        <v>9</v>
      </c>
      <c r="C50" s="61">
        <v>164.49985</v>
      </c>
      <c r="D50" s="62">
        <v>11</v>
      </c>
      <c r="E50" s="62">
        <v>45.22342</v>
      </c>
      <c r="F50" s="60">
        <v>5</v>
      </c>
      <c r="G50" s="61">
        <v>42.26275</v>
      </c>
      <c r="H50" s="62"/>
      <c r="I50" s="62"/>
      <c r="J50" s="60"/>
      <c r="K50" s="61"/>
      <c r="L50" s="62"/>
      <c r="M50" s="62"/>
      <c r="N50" s="60"/>
      <c r="O50" s="61"/>
      <c r="P50" s="60">
        <v>3</v>
      </c>
      <c r="Q50" s="61">
        <v>34.24636</v>
      </c>
      <c r="R50" s="62">
        <v>2</v>
      </c>
      <c r="S50" s="62">
        <v>26.75955</v>
      </c>
    </row>
    <row r="51" spans="1:19" ht="12" customHeight="1">
      <c r="A51" s="59" t="s">
        <v>254</v>
      </c>
      <c r="B51" s="60">
        <v>4</v>
      </c>
      <c r="C51" s="61">
        <v>91.43824</v>
      </c>
      <c r="D51" s="62">
        <v>5</v>
      </c>
      <c r="E51" s="62">
        <v>30.3984</v>
      </c>
      <c r="F51" s="60">
        <v>4</v>
      </c>
      <c r="G51" s="61">
        <v>5.52</v>
      </c>
      <c r="H51" s="62">
        <v>3</v>
      </c>
      <c r="I51" s="62">
        <v>35.99856</v>
      </c>
      <c r="J51" s="60">
        <v>1</v>
      </c>
      <c r="K51" s="61">
        <v>6.69673</v>
      </c>
      <c r="L51" s="62"/>
      <c r="M51" s="62"/>
      <c r="N51" s="60"/>
      <c r="O51" s="61"/>
      <c r="P51" s="60"/>
      <c r="Q51" s="61"/>
      <c r="R51" s="62"/>
      <c r="S51" s="62"/>
    </row>
    <row r="52" spans="1:19" ht="12" customHeight="1">
      <c r="A52" s="59" t="s">
        <v>255</v>
      </c>
      <c r="B52" s="60">
        <v>1</v>
      </c>
      <c r="C52" s="61">
        <v>12.3865</v>
      </c>
      <c r="D52" s="62">
        <v>2</v>
      </c>
      <c r="E52" s="62">
        <v>2.2283</v>
      </c>
      <c r="F52" s="60"/>
      <c r="G52" s="61"/>
      <c r="H52" s="62"/>
      <c r="I52" s="62"/>
      <c r="J52" s="60"/>
      <c r="K52" s="61"/>
      <c r="L52" s="62"/>
      <c r="M52" s="62"/>
      <c r="N52" s="60"/>
      <c r="O52" s="61"/>
      <c r="P52" s="60"/>
      <c r="Q52" s="61"/>
      <c r="R52" s="62"/>
      <c r="S52" s="62"/>
    </row>
    <row r="53" spans="1:19" ht="12" customHeight="1">
      <c r="A53" s="59" t="s">
        <v>125</v>
      </c>
      <c r="B53" s="60">
        <v>2</v>
      </c>
      <c r="C53" s="61">
        <v>3000</v>
      </c>
      <c r="D53" s="62">
        <v>2</v>
      </c>
      <c r="E53" s="62">
        <v>3000</v>
      </c>
      <c r="F53" s="60">
        <v>2</v>
      </c>
      <c r="G53" s="61">
        <v>2000</v>
      </c>
      <c r="H53" s="62"/>
      <c r="I53" s="62"/>
      <c r="J53" s="60">
        <v>1</v>
      </c>
      <c r="K53" s="61">
        <v>1057.082</v>
      </c>
      <c r="L53" s="62"/>
      <c r="M53" s="62"/>
      <c r="N53" s="60">
        <v>1</v>
      </c>
      <c r="O53" s="61">
        <v>1442.5</v>
      </c>
      <c r="P53" s="60">
        <v>1</v>
      </c>
      <c r="Q53" s="61">
        <v>1442.5</v>
      </c>
      <c r="R53" s="62">
        <v>1</v>
      </c>
      <c r="S53" s="62">
        <v>1300.08</v>
      </c>
    </row>
    <row r="54" spans="1:19" ht="12" customHeight="1">
      <c r="A54" s="59" t="s">
        <v>256</v>
      </c>
      <c r="B54" s="60"/>
      <c r="C54" s="61"/>
      <c r="D54" s="62"/>
      <c r="E54" s="62"/>
      <c r="F54" s="60">
        <v>2</v>
      </c>
      <c r="G54" s="61">
        <v>162.20028</v>
      </c>
      <c r="H54" s="62">
        <v>3</v>
      </c>
      <c r="I54" s="62">
        <v>146.89972</v>
      </c>
      <c r="J54" s="60"/>
      <c r="K54" s="61"/>
      <c r="L54" s="62"/>
      <c r="M54" s="62"/>
      <c r="N54" s="60"/>
      <c r="O54" s="61"/>
      <c r="P54" s="60"/>
      <c r="Q54" s="61"/>
      <c r="R54" s="62"/>
      <c r="S54" s="62"/>
    </row>
    <row r="55" spans="1:19" ht="12" customHeight="1">
      <c r="A55" s="59" t="s">
        <v>126</v>
      </c>
      <c r="B55" s="60">
        <v>1184</v>
      </c>
      <c r="C55" s="61">
        <v>15335.44029</v>
      </c>
      <c r="D55" s="62">
        <v>2072</v>
      </c>
      <c r="E55" s="62">
        <v>36659.27504</v>
      </c>
      <c r="F55" s="60">
        <v>1902</v>
      </c>
      <c r="G55" s="61">
        <v>29917.4103</v>
      </c>
      <c r="H55" s="62">
        <v>1870</v>
      </c>
      <c r="I55" s="62">
        <v>39630.04938</v>
      </c>
      <c r="J55" s="60">
        <v>2470</v>
      </c>
      <c r="K55" s="61">
        <v>41617.47769</v>
      </c>
      <c r="L55" s="62">
        <v>1391</v>
      </c>
      <c r="M55" s="62">
        <v>27508.60383</v>
      </c>
      <c r="N55" s="60">
        <v>2100</v>
      </c>
      <c r="O55" s="61">
        <v>40110.84726</v>
      </c>
      <c r="P55" s="60">
        <v>2570</v>
      </c>
      <c r="Q55" s="61">
        <v>42667.66081</v>
      </c>
      <c r="R55" s="62">
        <v>3263</v>
      </c>
      <c r="S55" s="62">
        <v>52580.82546</v>
      </c>
    </row>
    <row r="56" spans="1:19" ht="12" customHeight="1">
      <c r="A56" s="59" t="s">
        <v>127</v>
      </c>
      <c r="B56" s="60">
        <v>7</v>
      </c>
      <c r="C56" s="61">
        <v>35.06</v>
      </c>
      <c r="D56" s="62">
        <v>10</v>
      </c>
      <c r="E56" s="62">
        <v>57.7</v>
      </c>
      <c r="F56" s="60">
        <v>7</v>
      </c>
      <c r="G56" s="61">
        <v>31.21622</v>
      </c>
      <c r="H56" s="62">
        <v>6</v>
      </c>
      <c r="I56" s="62">
        <v>32.24443</v>
      </c>
      <c r="J56" s="60">
        <v>14</v>
      </c>
      <c r="K56" s="61">
        <v>83.04179</v>
      </c>
      <c r="L56" s="62">
        <v>7</v>
      </c>
      <c r="M56" s="62">
        <v>31.332</v>
      </c>
      <c r="N56" s="60">
        <v>8</v>
      </c>
      <c r="O56" s="61">
        <v>27.5</v>
      </c>
      <c r="P56" s="60">
        <v>10</v>
      </c>
      <c r="Q56" s="61">
        <v>41.62874</v>
      </c>
      <c r="R56" s="62">
        <v>15</v>
      </c>
      <c r="S56" s="62">
        <v>80</v>
      </c>
    </row>
    <row r="57" spans="1:19" ht="12" customHeight="1">
      <c r="A57" s="59" t="s">
        <v>128</v>
      </c>
      <c r="B57" s="60">
        <v>38</v>
      </c>
      <c r="C57" s="61">
        <v>146.13915</v>
      </c>
      <c r="D57" s="62">
        <v>54</v>
      </c>
      <c r="E57" s="62">
        <v>228.14</v>
      </c>
      <c r="F57" s="60">
        <v>55</v>
      </c>
      <c r="G57" s="61">
        <v>226.939</v>
      </c>
      <c r="H57" s="62">
        <v>57</v>
      </c>
      <c r="I57" s="62">
        <v>229.16959</v>
      </c>
      <c r="J57" s="60">
        <v>53</v>
      </c>
      <c r="K57" s="61">
        <v>206.80164</v>
      </c>
      <c r="L57" s="62">
        <v>75</v>
      </c>
      <c r="M57" s="62">
        <v>272.52612</v>
      </c>
      <c r="N57" s="60">
        <v>58</v>
      </c>
      <c r="O57" s="61">
        <v>221.123</v>
      </c>
      <c r="P57" s="60">
        <v>55</v>
      </c>
      <c r="Q57" s="61">
        <v>204.278</v>
      </c>
      <c r="R57" s="62">
        <v>51</v>
      </c>
      <c r="S57" s="62">
        <v>200.772</v>
      </c>
    </row>
    <row r="58" spans="1:19" ht="12" customHeight="1">
      <c r="A58" s="59" t="s">
        <v>257</v>
      </c>
      <c r="B58" s="60"/>
      <c r="C58" s="61"/>
      <c r="D58" s="62"/>
      <c r="E58" s="62"/>
      <c r="F58" s="60"/>
      <c r="G58" s="61"/>
      <c r="H58" s="62"/>
      <c r="I58" s="62"/>
      <c r="J58" s="60"/>
      <c r="K58" s="61"/>
      <c r="L58" s="62"/>
      <c r="M58" s="62"/>
      <c r="N58" s="60"/>
      <c r="O58" s="61"/>
      <c r="P58" s="60">
        <v>4</v>
      </c>
      <c r="Q58" s="61">
        <v>10.08</v>
      </c>
      <c r="R58" s="62">
        <v>8</v>
      </c>
      <c r="S58" s="62">
        <v>30.2</v>
      </c>
    </row>
    <row r="59" spans="1:19" ht="12" customHeight="1">
      <c r="A59" s="59" t="s">
        <v>129</v>
      </c>
      <c r="B59" s="60">
        <v>37</v>
      </c>
      <c r="C59" s="61">
        <v>806.14</v>
      </c>
      <c r="D59" s="62">
        <v>54</v>
      </c>
      <c r="E59" s="62">
        <v>1318.00186</v>
      </c>
      <c r="F59" s="60">
        <v>72</v>
      </c>
      <c r="G59" s="61">
        <v>1727.05677</v>
      </c>
      <c r="H59" s="62">
        <v>52</v>
      </c>
      <c r="I59" s="62">
        <v>1262.94625</v>
      </c>
      <c r="J59" s="60">
        <v>95</v>
      </c>
      <c r="K59" s="61">
        <v>2848.72136</v>
      </c>
      <c r="L59" s="62">
        <v>92</v>
      </c>
      <c r="M59" s="62">
        <v>2438.95913</v>
      </c>
      <c r="N59" s="60">
        <v>52</v>
      </c>
      <c r="O59" s="61">
        <v>1279.54593</v>
      </c>
      <c r="P59" s="60">
        <v>81</v>
      </c>
      <c r="Q59" s="61">
        <v>2212.68117</v>
      </c>
      <c r="R59" s="62">
        <v>55</v>
      </c>
      <c r="S59" s="62">
        <v>1663.64362</v>
      </c>
    </row>
    <row r="60" spans="1:19" ht="12.75" customHeight="1" thickBot="1">
      <c r="A60" s="46" t="s">
        <v>102</v>
      </c>
      <c r="B60" s="33">
        <f>SUM(B49:B59)</f>
        <v>1284</v>
      </c>
      <c r="C60" s="37">
        <f>SUM(C49:C59)</f>
        <v>19620.104030000002</v>
      </c>
      <c r="D60" s="33">
        <f>SUM(D49:D59)</f>
        <v>2244</v>
      </c>
      <c r="E60" s="37">
        <f>SUM(E48:E59)</f>
        <v>41944.999019999996</v>
      </c>
      <c r="F60" s="33">
        <f>SUM(F49:F59)</f>
        <v>2066</v>
      </c>
      <c r="G60" s="20">
        <f>SUM(G48:G59)</f>
        <v>34329.605319999995</v>
      </c>
      <c r="H60" s="33">
        <f>SUM(H49:H59)</f>
        <v>2003</v>
      </c>
      <c r="I60" s="20">
        <f>SUM(I48:I59)</f>
        <v>41641.339929999995</v>
      </c>
      <c r="J60" s="37">
        <f>SUM(J49:J59)</f>
        <v>2634</v>
      </c>
      <c r="K60" s="20">
        <f>SUM(K48:K59)</f>
        <v>45819.82121</v>
      </c>
      <c r="L60" s="33">
        <f>SUM(L49:L59)</f>
        <v>1567</v>
      </c>
      <c r="M60" s="20">
        <f>SUM(M48:M59)</f>
        <v>30291.421079999996</v>
      </c>
      <c r="N60" s="33">
        <f>SUM(N49:N59)</f>
        <v>2223</v>
      </c>
      <c r="O60" s="20">
        <f>SUM(O48:O59)</f>
        <v>43158.51619</v>
      </c>
      <c r="P60" s="33">
        <f>SUM(P49:P59)</f>
        <v>2745</v>
      </c>
      <c r="Q60" s="20">
        <f>SUM(Q48:Q59)</f>
        <v>47217.87508</v>
      </c>
      <c r="R60" s="37">
        <f>SUM(R49:R59)</f>
        <v>3408</v>
      </c>
      <c r="S60" s="37">
        <f>SUM(S48:S59)</f>
        <v>56298.816629999994</v>
      </c>
    </row>
    <row r="61" spans="1:4" ht="12.75">
      <c r="A61" s="44" t="s">
        <v>101</v>
      </c>
      <c r="B61" s="45"/>
      <c r="C61" s="45"/>
      <c r="D61" s="45"/>
    </row>
    <row r="62" spans="1:11" ht="10.5" customHeight="1">
      <c r="A62" s="44" t="s">
        <v>115</v>
      </c>
      <c r="B62" s="45"/>
      <c r="C62" s="45"/>
      <c r="D62" s="45"/>
      <c r="K62" s="21"/>
    </row>
    <row r="63" spans="1:4" ht="10.5" customHeight="1">
      <c r="A63" s="44" t="s">
        <v>188</v>
      </c>
      <c r="B63" s="45"/>
      <c r="C63" s="45"/>
      <c r="D63" s="45"/>
    </row>
    <row r="64" spans="1:4" ht="10.5" customHeight="1">
      <c r="A64" s="43" t="s">
        <v>189</v>
      </c>
      <c r="B64" s="45"/>
      <c r="C64" s="45"/>
      <c r="D64" s="45"/>
    </row>
    <row r="65" spans="1:4" ht="10.5" customHeight="1">
      <c r="A65" s="52" t="s">
        <v>190</v>
      </c>
      <c r="B65" s="45"/>
      <c r="C65" s="45"/>
      <c r="D65" s="45"/>
    </row>
    <row r="66" spans="1:11" ht="12.75">
      <c r="A66" s="45"/>
      <c r="B66" s="45"/>
      <c r="C66" s="45"/>
      <c r="D66" s="45"/>
      <c r="K66" s="53"/>
    </row>
    <row r="67" spans="2:3" ht="12.75">
      <c r="B67" s="8"/>
      <c r="C67" s="21"/>
    </row>
  </sheetData>
  <sheetProtection/>
  <mergeCells count="30">
    <mergeCell ref="D3:E3"/>
    <mergeCell ref="L3:M3"/>
    <mergeCell ref="L34:M34"/>
    <mergeCell ref="P3:Q3"/>
    <mergeCell ref="P34:Q34"/>
    <mergeCell ref="P47:Q47"/>
    <mergeCell ref="N3:O3"/>
    <mergeCell ref="N34:O34"/>
    <mergeCell ref="N47:O47"/>
    <mergeCell ref="L47:M47"/>
    <mergeCell ref="F3:G3"/>
    <mergeCell ref="F34:G34"/>
    <mergeCell ref="D47:E47"/>
    <mergeCell ref="A47:A48"/>
    <mergeCell ref="A3:A4"/>
    <mergeCell ref="B34:C34"/>
    <mergeCell ref="D34:E34"/>
    <mergeCell ref="A34:A35"/>
    <mergeCell ref="B47:C47"/>
    <mergeCell ref="B3:C3"/>
    <mergeCell ref="R3:S3"/>
    <mergeCell ref="R34:S34"/>
    <mergeCell ref="R47:S47"/>
    <mergeCell ref="F47:G47"/>
    <mergeCell ref="J47:K47"/>
    <mergeCell ref="J3:K3"/>
    <mergeCell ref="J34:K34"/>
    <mergeCell ref="H47:I47"/>
    <mergeCell ref="H3:I3"/>
    <mergeCell ref="H34:I34"/>
  </mergeCells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scale="75" r:id="rId1"/>
  <ignoredErrors>
    <ignoredError sqref="E60:S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5.7109375" style="0" bestFit="1" customWidth="1"/>
    <col min="3" max="3" width="5.7109375" style="0" customWidth="1"/>
    <col min="4" max="4" width="5.7109375" style="0" bestFit="1" customWidth="1"/>
    <col min="5" max="6" width="5.7109375" style="0" customWidth="1"/>
    <col min="7" max="7" width="6.57421875" style="0" bestFit="1" customWidth="1"/>
    <col min="8" max="10" width="6.57421875" style="0" customWidth="1"/>
    <col min="11" max="11" width="4.8515625" style="0" bestFit="1" customWidth="1"/>
    <col min="12" max="12" width="4.8515625" style="0" customWidth="1"/>
    <col min="13" max="14" width="4.421875" style="0" bestFit="1" customWidth="1"/>
    <col min="15" max="16" width="4.421875" style="0" customWidth="1"/>
    <col min="17" max="18" width="5.7109375" style="0" customWidth="1"/>
    <col min="19" max="19" width="6.57421875" style="0" bestFit="1" customWidth="1"/>
    <col min="20" max="20" width="5.7109375" style="0" bestFit="1" customWidth="1"/>
    <col min="21" max="28" width="5.7109375" style="0" customWidth="1"/>
    <col min="29" max="29" width="5.7109375" style="0" bestFit="1" customWidth="1"/>
    <col min="30" max="36" width="6.57421875" style="0" bestFit="1" customWidth="1"/>
    <col min="37" max="37" width="6.28125" style="0" customWidth="1"/>
  </cols>
  <sheetData>
    <row r="1" spans="1:28" ht="12.75">
      <c r="A1" s="12" t="s">
        <v>284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11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8"/>
      <c r="AE2" s="48"/>
      <c r="AF2" s="48"/>
      <c r="AG2" s="48"/>
      <c r="AH2" s="48"/>
      <c r="AI2" s="48"/>
      <c r="AJ2" s="48"/>
      <c r="AK2" s="48" t="s">
        <v>113</v>
      </c>
    </row>
    <row r="3" spans="1:36" ht="12.75" customHeight="1">
      <c r="A3" s="76" t="s">
        <v>105</v>
      </c>
      <c r="B3" s="78" t="s">
        <v>174</v>
      </c>
      <c r="C3" s="79"/>
      <c r="D3" s="79"/>
      <c r="E3" s="79"/>
      <c r="F3" s="79"/>
      <c r="G3" s="79"/>
      <c r="H3" s="79"/>
      <c r="I3" s="79"/>
      <c r="J3" s="66"/>
      <c r="K3" s="79" t="s">
        <v>175</v>
      </c>
      <c r="L3" s="79"/>
      <c r="M3" s="79"/>
      <c r="N3" s="79"/>
      <c r="O3" s="79"/>
      <c r="P3" s="79"/>
      <c r="Q3" s="79"/>
      <c r="R3" s="79"/>
      <c r="S3" s="66"/>
      <c r="T3" s="79" t="s">
        <v>98</v>
      </c>
      <c r="U3" s="79"/>
      <c r="V3" s="79"/>
      <c r="W3" s="79"/>
      <c r="X3" s="79"/>
      <c r="Y3" s="79"/>
      <c r="Z3" s="79"/>
      <c r="AA3" s="79"/>
      <c r="AB3" s="66"/>
      <c r="AC3" s="79" t="s">
        <v>102</v>
      </c>
      <c r="AD3" s="79"/>
      <c r="AE3" s="79"/>
      <c r="AF3" s="79"/>
      <c r="AG3" s="79"/>
      <c r="AH3" s="79"/>
      <c r="AI3" s="79"/>
      <c r="AJ3" s="79"/>
    </row>
    <row r="4" spans="1:37" ht="12.75" customHeight="1">
      <c r="A4" s="77"/>
      <c r="B4" s="47">
        <v>2006</v>
      </c>
      <c r="C4" s="16">
        <v>2007</v>
      </c>
      <c r="D4" s="16">
        <v>2008</v>
      </c>
      <c r="E4" s="16">
        <v>2009</v>
      </c>
      <c r="F4" s="16">
        <v>2010</v>
      </c>
      <c r="G4" s="17">
        <v>2011</v>
      </c>
      <c r="H4" s="63">
        <v>2012</v>
      </c>
      <c r="I4" s="63">
        <v>2013</v>
      </c>
      <c r="J4" s="64">
        <v>2014</v>
      </c>
      <c r="K4" s="47">
        <v>2006</v>
      </c>
      <c r="L4" s="16">
        <v>2007</v>
      </c>
      <c r="M4" s="16">
        <v>2008</v>
      </c>
      <c r="N4" s="16">
        <v>2009</v>
      </c>
      <c r="O4" s="16">
        <v>2010</v>
      </c>
      <c r="P4" s="17">
        <v>2011</v>
      </c>
      <c r="Q4" s="63">
        <v>2012</v>
      </c>
      <c r="R4" s="63">
        <v>2013</v>
      </c>
      <c r="S4" s="64">
        <v>2014</v>
      </c>
      <c r="T4" s="47">
        <v>2006</v>
      </c>
      <c r="U4" s="16">
        <v>2007</v>
      </c>
      <c r="V4" s="16">
        <v>2008</v>
      </c>
      <c r="W4" s="16">
        <v>2009</v>
      </c>
      <c r="X4" s="16">
        <v>2010</v>
      </c>
      <c r="Y4" s="17">
        <v>2011</v>
      </c>
      <c r="Z4" s="63">
        <v>2012</v>
      </c>
      <c r="AA4" s="63">
        <v>2013</v>
      </c>
      <c r="AB4" s="64">
        <v>2014</v>
      </c>
      <c r="AC4" s="63">
        <v>2006</v>
      </c>
      <c r="AD4" s="47">
        <v>2007</v>
      </c>
      <c r="AE4" s="16">
        <v>2008</v>
      </c>
      <c r="AF4" s="17">
        <v>2009</v>
      </c>
      <c r="AG4" s="17">
        <v>2010</v>
      </c>
      <c r="AH4" s="17">
        <v>2011</v>
      </c>
      <c r="AI4" s="17">
        <v>2012</v>
      </c>
      <c r="AJ4" s="17">
        <v>2013</v>
      </c>
      <c r="AK4" s="17">
        <v>2014</v>
      </c>
    </row>
    <row r="5" spans="1:37" ht="12.75" customHeight="1">
      <c r="A5" s="59" t="s">
        <v>106</v>
      </c>
      <c r="B5" s="60">
        <v>19642.33418</v>
      </c>
      <c r="C5" s="62">
        <v>20831.03494</v>
      </c>
      <c r="D5" s="62">
        <v>23817.50372</v>
      </c>
      <c r="E5" s="62">
        <v>28633.10052</v>
      </c>
      <c r="F5" s="62">
        <v>33780.04722</v>
      </c>
      <c r="G5" s="62">
        <v>37415.27572</v>
      </c>
      <c r="H5" s="62">
        <v>36130.41541</v>
      </c>
      <c r="I5" s="62">
        <v>38596.1359</v>
      </c>
      <c r="J5" s="61">
        <v>40364.45571</v>
      </c>
      <c r="K5" s="62">
        <v>486.81092</v>
      </c>
      <c r="L5" s="62">
        <v>347.34218</v>
      </c>
      <c r="M5" s="62">
        <v>100.0728</v>
      </c>
      <c r="N5" s="62"/>
      <c r="O5" s="62"/>
      <c r="P5" s="62"/>
      <c r="Q5" s="62">
        <v>2723.1278</v>
      </c>
      <c r="R5" s="62">
        <v>3459.64668</v>
      </c>
      <c r="S5" s="61">
        <v>5671.00302</v>
      </c>
      <c r="T5" s="62">
        <v>3754.66803</v>
      </c>
      <c r="U5" s="62">
        <v>8266.02898</v>
      </c>
      <c r="V5" s="62">
        <v>9461.13636</v>
      </c>
      <c r="W5" s="62">
        <v>15687.68539</v>
      </c>
      <c r="X5" s="62">
        <v>15310.55064</v>
      </c>
      <c r="Y5" s="62">
        <v>10198.30337</v>
      </c>
      <c r="Z5" s="62">
        <v>8411.95961</v>
      </c>
      <c r="AA5" s="62">
        <v>10448.28524</v>
      </c>
      <c r="AB5" s="67">
        <v>13163.33369</v>
      </c>
      <c r="AC5" s="39">
        <f aca="true" t="shared" si="0" ref="AC5:AC14">SUM(B5+K5+T5)</f>
        <v>23883.813130000002</v>
      </c>
      <c r="AD5" s="39">
        <f aca="true" t="shared" si="1" ref="AD5:AD14">SUM(C5+L5+U5)</f>
        <v>29444.4061</v>
      </c>
      <c r="AE5" s="39">
        <f aca="true" t="shared" si="2" ref="AE5:AE14">SUM(D5+M5+V5)</f>
        <v>33378.71288000001</v>
      </c>
      <c r="AF5" s="39">
        <f aca="true" t="shared" si="3" ref="AF5:AF14">SUM(E5+N5+W5)</f>
        <v>44320.78591</v>
      </c>
      <c r="AG5" s="39">
        <f aca="true" t="shared" si="4" ref="AG5:AG14">SUM(F5+O5+X5)</f>
        <v>49090.59786</v>
      </c>
      <c r="AH5" s="39">
        <f aca="true" t="shared" si="5" ref="AH5:AH14">SUM(G5+P5+Y5)</f>
        <v>47613.57909</v>
      </c>
      <c r="AI5" s="39">
        <f aca="true" t="shared" si="6" ref="AI5:AI14">SUM(H5+Q5+Z5)</f>
        <v>47265.50282</v>
      </c>
      <c r="AJ5" s="39">
        <f aca="true" t="shared" si="7" ref="AJ5:AK14">SUM(I5+R5+AA5)</f>
        <v>52504.06782</v>
      </c>
      <c r="AK5" s="39">
        <f t="shared" si="7"/>
        <v>59198.79242</v>
      </c>
    </row>
    <row r="6" spans="1:37" ht="12.75" customHeight="1">
      <c r="A6" s="59" t="s">
        <v>107</v>
      </c>
      <c r="B6" s="60">
        <v>10945.44449</v>
      </c>
      <c r="C6" s="62">
        <v>11833.80352</v>
      </c>
      <c r="D6" s="62">
        <v>12902.6915</v>
      </c>
      <c r="E6" s="62">
        <v>14161.79953</v>
      </c>
      <c r="F6" s="62">
        <v>16123.49903</v>
      </c>
      <c r="G6" s="62">
        <v>18250.74468</v>
      </c>
      <c r="H6" s="62">
        <v>18350.09032</v>
      </c>
      <c r="I6" s="62">
        <v>19915.46472</v>
      </c>
      <c r="J6" s="61">
        <v>21170.71727</v>
      </c>
      <c r="K6" s="62">
        <v>489.06748</v>
      </c>
      <c r="L6" s="62">
        <v>411.32773</v>
      </c>
      <c r="M6" s="62">
        <v>58.13115</v>
      </c>
      <c r="N6" s="62"/>
      <c r="O6" s="62">
        <v>32.98983</v>
      </c>
      <c r="P6" s="62">
        <v>146.47052</v>
      </c>
      <c r="Q6" s="62">
        <v>3286.25186</v>
      </c>
      <c r="R6" s="62">
        <v>4913.46742</v>
      </c>
      <c r="S6" s="61">
        <v>9661.95469</v>
      </c>
      <c r="T6" s="62">
        <v>3712.43365</v>
      </c>
      <c r="U6" s="62">
        <v>7771.74398</v>
      </c>
      <c r="V6" s="62">
        <v>6518.21353</v>
      </c>
      <c r="W6" s="62">
        <v>7699.58407</v>
      </c>
      <c r="X6" s="62">
        <v>9366.2819</v>
      </c>
      <c r="Y6" s="62">
        <v>5960.76381</v>
      </c>
      <c r="Z6" s="62">
        <v>9615.47245</v>
      </c>
      <c r="AA6" s="62">
        <v>9490.63409</v>
      </c>
      <c r="AB6" s="61">
        <v>11511.37038</v>
      </c>
      <c r="AC6" s="40">
        <f t="shared" si="0"/>
        <v>15146.945619999999</v>
      </c>
      <c r="AD6" s="40">
        <f t="shared" si="1"/>
        <v>20016.875229999998</v>
      </c>
      <c r="AE6" s="40">
        <f t="shared" si="2"/>
        <v>19479.03618</v>
      </c>
      <c r="AF6" s="40">
        <f t="shared" si="3"/>
        <v>21861.3836</v>
      </c>
      <c r="AG6" s="40">
        <f t="shared" si="4"/>
        <v>25522.77076</v>
      </c>
      <c r="AH6" s="40">
        <f t="shared" si="5"/>
        <v>24357.97901</v>
      </c>
      <c r="AI6" s="40">
        <f t="shared" si="6"/>
        <v>31251.81463</v>
      </c>
      <c r="AJ6" s="40">
        <f t="shared" si="7"/>
        <v>34319.56623</v>
      </c>
      <c r="AK6" s="40">
        <f t="shared" si="7"/>
        <v>42344.04234</v>
      </c>
    </row>
    <row r="7" spans="1:37" ht="12.75" customHeight="1">
      <c r="A7" s="59" t="s">
        <v>111</v>
      </c>
      <c r="B7" s="60">
        <v>3064.46009</v>
      </c>
      <c r="C7" s="62">
        <v>3480.29758</v>
      </c>
      <c r="D7" s="62">
        <v>4044.8275</v>
      </c>
      <c r="E7" s="62">
        <v>4750.01156</v>
      </c>
      <c r="F7" s="62">
        <v>5832.57974</v>
      </c>
      <c r="G7" s="62">
        <v>6214.09286</v>
      </c>
      <c r="H7" s="62">
        <v>6868.03036</v>
      </c>
      <c r="I7" s="62">
        <v>7219.31443</v>
      </c>
      <c r="J7" s="61">
        <v>7718.53774</v>
      </c>
      <c r="K7" s="62">
        <v>200.97163</v>
      </c>
      <c r="L7" s="62">
        <v>171.12529</v>
      </c>
      <c r="M7" s="62">
        <v>55.61049</v>
      </c>
      <c r="N7" s="62">
        <v>48.06623</v>
      </c>
      <c r="O7" s="62">
        <v>30.72851</v>
      </c>
      <c r="P7" s="62"/>
      <c r="Q7" s="62">
        <v>2670.85969</v>
      </c>
      <c r="R7" s="62">
        <v>3637.74779</v>
      </c>
      <c r="S7" s="61">
        <v>11241.1748</v>
      </c>
      <c r="T7" s="62">
        <v>2170.66624</v>
      </c>
      <c r="U7" s="62">
        <v>5234.34815</v>
      </c>
      <c r="V7" s="62">
        <v>3767.10593</v>
      </c>
      <c r="W7" s="62">
        <v>2554.2957</v>
      </c>
      <c r="X7" s="62">
        <v>3584.25384</v>
      </c>
      <c r="Y7" s="62">
        <v>2334.79142</v>
      </c>
      <c r="Z7" s="62">
        <v>3360.75356</v>
      </c>
      <c r="AA7" s="62">
        <v>4226.91</v>
      </c>
      <c r="AB7" s="61">
        <v>5842.39959</v>
      </c>
      <c r="AC7" s="40">
        <f t="shared" si="0"/>
        <v>5436.09796</v>
      </c>
      <c r="AD7" s="40">
        <f t="shared" si="1"/>
        <v>8885.77102</v>
      </c>
      <c r="AE7" s="40">
        <f t="shared" si="2"/>
        <v>7867.54392</v>
      </c>
      <c r="AF7" s="40">
        <f t="shared" si="3"/>
        <v>7352.37349</v>
      </c>
      <c r="AG7" s="40">
        <f t="shared" si="4"/>
        <v>9447.56209</v>
      </c>
      <c r="AH7" s="40">
        <f t="shared" si="5"/>
        <v>8548.88428</v>
      </c>
      <c r="AI7" s="40">
        <f t="shared" si="6"/>
        <v>12899.64361</v>
      </c>
      <c r="AJ7" s="40">
        <f t="shared" si="7"/>
        <v>15083.97222</v>
      </c>
      <c r="AK7" s="40">
        <f t="shared" si="7"/>
        <v>24802.11213</v>
      </c>
    </row>
    <row r="8" spans="1:37" ht="12.75" customHeight="1">
      <c r="A8" s="59" t="s">
        <v>108</v>
      </c>
      <c r="B8" s="60">
        <v>9828.16504</v>
      </c>
      <c r="C8" s="62">
        <v>9802.38864</v>
      </c>
      <c r="D8" s="62">
        <v>10385.96764</v>
      </c>
      <c r="E8" s="62">
        <v>12455.20113</v>
      </c>
      <c r="F8" s="62">
        <v>13827.80603</v>
      </c>
      <c r="G8" s="62">
        <v>15779.8724</v>
      </c>
      <c r="H8" s="62">
        <v>16520.62877</v>
      </c>
      <c r="I8" s="62">
        <v>18439.61468</v>
      </c>
      <c r="J8" s="61">
        <v>19746.58331</v>
      </c>
      <c r="K8" s="62">
        <v>798.21</v>
      </c>
      <c r="L8" s="62">
        <v>759.58775</v>
      </c>
      <c r="M8" s="62">
        <v>185.04879</v>
      </c>
      <c r="N8" s="62">
        <v>70.04559</v>
      </c>
      <c r="O8" s="62">
        <v>3.7236</v>
      </c>
      <c r="P8" s="62"/>
      <c r="Q8" s="62">
        <v>4676.26368</v>
      </c>
      <c r="R8" s="62">
        <v>6590.58752</v>
      </c>
      <c r="S8" s="61">
        <v>11921.53327</v>
      </c>
      <c r="T8" s="62">
        <v>2960.33316</v>
      </c>
      <c r="U8" s="62">
        <v>7440.177</v>
      </c>
      <c r="V8" s="62">
        <v>5518.88086</v>
      </c>
      <c r="W8" s="62">
        <v>3730.26526</v>
      </c>
      <c r="X8" s="62">
        <v>5624.75182</v>
      </c>
      <c r="Y8" s="62">
        <v>3485.03923</v>
      </c>
      <c r="Z8" s="62">
        <v>5793.6442</v>
      </c>
      <c r="AA8" s="62">
        <v>5869.48146</v>
      </c>
      <c r="AB8" s="61">
        <v>9880.84272</v>
      </c>
      <c r="AC8" s="40">
        <f t="shared" si="0"/>
        <v>13586.7082</v>
      </c>
      <c r="AD8" s="40">
        <f t="shared" si="1"/>
        <v>18002.15339</v>
      </c>
      <c r="AE8" s="40">
        <f t="shared" si="2"/>
        <v>16089.89729</v>
      </c>
      <c r="AF8" s="40">
        <f t="shared" si="3"/>
        <v>16255.51198</v>
      </c>
      <c r="AG8" s="40">
        <f t="shared" si="4"/>
        <v>19456.28145</v>
      </c>
      <c r="AH8" s="40">
        <f t="shared" si="5"/>
        <v>19264.91163</v>
      </c>
      <c r="AI8" s="40">
        <f t="shared" si="6"/>
        <v>26990.53665</v>
      </c>
      <c r="AJ8" s="40">
        <f t="shared" si="7"/>
        <v>30899.68366</v>
      </c>
      <c r="AK8" s="40">
        <f t="shared" si="7"/>
        <v>41548.9593</v>
      </c>
    </row>
    <row r="9" spans="1:37" ht="12.75" customHeight="1">
      <c r="A9" s="59" t="s">
        <v>109</v>
      </c>
      <c r="B9" s="60">
        <v>3447.96325</v>
      </c>
      <c r="C9" s="62">
        <v>3616.54571</v>
      </c>
      <c r="D9" s="62">
        <v>3934.78904</v>
      </c>
      <c r="E9" s="62">
        <v>4890.07658</v>
      </c>
      <c r="F9" s="62">
        <v>5775.64474</v>
      </c>
      <c r="G9" s="62">
        <v>6389.10974</v>
      </c>
      <c r="H9" s="62">
        <v>6470.84912</v>
      </c>
      <c r="I9" s="62">
        <v>7330.0314</v>
      </c>
      <c r="J9" s="61">
        <v>9150.03724</v>
      </c>
      <c r="K9" s="62">
        <v>347.27342</v>
      </c>
      <c r="L9" s="62">
        <v>131.66867</v>
      </c>
      <c r="M9" s="62">
        <v>21.83097</v>
      </c>
      <c r="N9" s="62"/>
      <c r="O9" s="62"/>
      <c r="P9" s="62"/>
      <c r="Q9" s="62">
        <v>79.28834</v>
      </c>
      <c r="R9" s="62">
        <v>239.82435</v>
      </c>
      <c r="S9" s="61">
        <v>61.94241</v>
      </c>
      <c r="T9" s="62">
        <v>810.60094</v>
      </c>
      <c r="U9" s="62">
        <v>1050.97586</v>
      </c>
      <c r="V9" s="62">
        <v>1315.68433</v>
      </c>
      <c r="W9" s="62">
        <v>1279.25461</v>
      </c>
      <c r="X9" s="62">
        <v>1651.25054</v>
      </c>
      <c r="Y9" s="62">
        <v>1867.70669</v>
      </c>
      <c r="Z9" s="62">
        <v>2256.42328</v>
      </c>
      <c r="AA9" s="62">
        <v>4077.12908</v>
      </c>
      <c r="AB9" s="61">
        <v>2215.49048</v>
      </c>
      <c r="AC9" s="40">
        <f t="shared" si="0"/>
        <v>4605.83761</v>
      </c>
      <c r="AD9" s="40">
        <f t="shared" si="1"/>
        <v>4799.19024</v>
      </c>
      <c r="AE9" s="40">
        <f t="shared" si="2"/>
        <v>5272.304340000001</v>
      </c>
      <c r="AF9" s="40">
        <f t="shared" si="3"/>
        <v>6169.33119</v>
      </c>
      <c r="AG9" s="40">
        <f t="shared" si="4"/>
        <v>7426.89528</v>
      </c>
      <c r="AH9" s="40">
        <f t="shared" si="5"/>
        <v>8256.816429999999</v>
      </c>
      <c r="AI9" s="40">
        <f t="shared" si="6"/>
        <v>8806.56074</v>
      </c>
      <c r="AJ9" s="40">
        <f t="shared" si="7"/>
        <v>11646.98483</v>
      </c>
      <c r="AK9" s="40">
        <f t="shared" si="7"/>
        <v>11427.47013</v>
      </c>
    </row>
    <row r="10" spans="1:37" ht="12.75" customHeight="1">
      <c r="A10" s="59" t="s">
        <v>110</v>
      </c>
      <c r="B10" s="60">
        <v>3383.04599</v>
      </c>
      <c r="C10" s="62">
        <v>3366.47592</v>
      </c>
      <c r="D10" s="62">
        <v>3492.92744</v>
      </c>
      <c r="E10" s="62">
        <v>3807.24983</v>
      </c>
      <c r="F10" s="62">
        <v>4424.26924</v>
      </c>
      <c r="G10" s="62">
        <v>5001.77402</v>
      </c>
      <c r="H10" s="62">
        <v>5314.46121</v>
      </c>
      <c r="I10" s="62">
        <v>6403.48496</v>
      </c>
      <c r="J10" s="61">
        <v>7171.61941</v>
      </c>
      <c r="K10" s="62">
        <v>208.05996</v>
      </c>
      <c r="L10" s="62">
        <v>30.96269</v>
      </c>
      <c r="M10" s="62"/>
      <c r="N10" s="62">
        <v>3.13259</v>
      </c>
      <c r="O10" s="62"/>
      <c r="P10" s="62"/>
      <c r="Q10" s="62">
        <v>1568.98401</v>
      </c>
      <c r="R10" s="62">
        <v>3609.40247</v>
      </c>
      <c r="S10" s="61">
        <v>11124.38575</v>
      </c>
      <c r="T10" s="62">
        <v>1045.7949</v>
      </c>
      <c r="U10" s="62">
        <v>1377.19062</v>
      </c>
      <c r="V10" s="62">
        <v>1201.40147</v>
      </c>
      <c r="W10" s="62">
        <v>1100.28448</v>
      </c>
      <c r="X10" s="62">
        <v>2584.42548</v>
      </c>
      <c r="Y10" s="62">
        <v>888.34665</v>
      </c>
      <c r="Z10" s="62">
        <v>1607.8991</v>
      </c>
      <c r="AA10" s="62">
        <v>3130.71264</v>
      </c>
      <c r="AB10" s="61">
        <v>2617.95048</v>
      </c>
      <c r="AC10" s="40">
        <f t="shared" si="0"/>
        <v>4636.90085</v>
      </c>
      <c r="AD10" s="40">
        <f t="shared" si="1"/>
        <v>4774.62923</v>
      </c>
      <c r="AE10" s="40">
        <f t="shared" si="2"/>
        <v>4694.32891</v>
      </c>
      <c r="AF10" s="40">
        <f t="shared" si="3"/>
        <v>4910.6669</v>
      </c>
      <c r="AG10" s="40">
        <f t="shared" si="4"/>
        <v>7008.6947199999995</v>
      </c>
      <c r="AH10" s="40">
        <f t="shared" si="5"/>
        <v>5890.12067</v>
      </c>
      <c r="AI10" s="40">
        <f t="shared" si="6"/>
        <v>8491.34432</v>
      </c>
      <c r="AJ10" s="40">
        <f t="shared" si="7"/>
        <v>13143.600069999999</v>
      </c>
      <c r="AK10" s="40">
        <f t="shared" si="7"/>
        <v>20913.95564</v>
      </c>
    </row>
    <row r="11" spans="1:37" ht="12.75" customHeight="1">
      <c r="A11" s="59" t="s">
        <v>137</v>
      </c>
      <c r="B11" s="60">
        <v>8161.94614</v>
      </c>
      <c r="C11" s="62">
        <v>8105.93838</v>
      </c>
      <c r="D11" s="62">
        <v>7728.7187</v>
      </c>
      <c r="E11" s="62">
        <v>9424.20322</v>
      </c>
      <c r="F11" s="62">
        <v>11453.39815</v>
      </c>
      <c r="G11" s="62">
        <v>13224.52437</v>
      </c>
      <c r="H11" s="62">
        <v>14224.13409</v>
      </c>
      <c r="I11" s="62">
        <v>17074.13428</v>
      </c>
      <c r="J11" s="61">
        <v>17442.25681</v>
      </c>
      <c r="K11" s="62">
        <v>372.36461</v>
      </c>
      <c r="L11" s="62">
        <v>297.06234</v>
      </c>
      <c r="M11" s="62">
        <v>148.25236</v>
      </c>
      <c r="N11" s="62">
        <v>40.25271</v>
      </c>
      <c r="O11" s="62">
        <v>39.56662</v>
      </c>
      <c r="P11" s="62">
        <v>2.90965</v>
      </c>
      <c r="Q11" s="62">
        <v>12791.90588</v>
      </c>
      <c r="R11" s="62">
        <v>26473.61399</v>
      </c>
      <c r="S11" s="61">
        <v>72013.94006</v>
      </c>
      <c r="T11" s="62">
        <v>1976.08093</v>
      </c>
      <c r="U11" s="62">
        <v>4391.11124</v>
      </c>
      <c r="V11" s="62">
        <v>3582.85595</v>
      </c>
      <c r="W11" s="62">
        <v>3971.02495</v>
      </c>
      <c r="X11" s="62">
        <v>5930.30043</v>
      </c>
      <c r="Y11" s="62">
        <v>3739.36808</v>
      </c>
      <c r="Z11" s="62">
        <v>6055.87795</v>
      </c>
      <c r="AA11" s="62">
        <v>7421.57437</v>
      </c>
      <c r="AB11" s="61">
        <v>7326.71365</v>
      </c>
      <c r="AC11" s="40">
        <f t="shared" si="0"/>
        <v>10510.39168</v>
      </c>
      <c r="AD11" s="40">
        <f t="shared" si="1"/>
        <v>12794.11196</v>
      </c>
      <c r="AE11" s="40">
        <f t="shared" si="2"/>
        <v>11459.82701</v>
      </c>
      <c r="AF11" s="40">
        <f t="shared" si="3"/>
        <v>13435.48088</v>
      </c>
      <c r="AG11" s="40">
        <f t="shared" si="4"/>
        <v>17423.2652</v>
      </c>
      <c r="AH11" s="40">
        <f t="shared" si="5"/>
        <v>16966.8021</v>
      </c>
      <c r="AI11" s="40">
        <f t="shared" si="6"/>
        <v>33071.91792</v>
      </c>
      <c r="AJ11" s="40">
        <f t="shared" si="7"/>
        <v>50969.32264</v>
      </c>
      <c r="AK11" s="40">
        <f t="shared" si="7"/>
        <v>96782.91051999999</v>
      </c>
    </row>
    <row r="12" spans="1:37" ht="12.75" customHeight="1">
      <c r="A12" s="59" t="s">
        <v>112</v>
      </c>
      <c r="B12" s="60">
        <v>1944.998</v>
      </c>
      <c r="C12" s="62">
        <v>2294.42041</v>
      </c>
      <c r="D12" s="62">
        <v>2373.51606</v>
      </c>
      <c r="E12" s="62">
        <v>2379.83198</v>
      </c>
      <c r="F12" s="62">
        <v>2753.74082</v>
      </c>
      <c r="G12" s="62">
        <v>3113.90669</v>
      </c>
      <c r="H12" s="62">
        <v>3189.67592</v>
      </c>
      <c r="I12" s="62">
        <v>3313.85383</v>
      </c>
      <c r="J12" s="61">
        <v>3448.4026</v>
      </c>
      <c r="K12" s="62">
        <v>11.69298</v>
      </c>
      <c r="L12" s="62"/>
      <c r="M12" s="62"/>
      <c r="N12" s="62"/>
      <c r="O12" s="62"/>
      <c r="P12" s="62"/>
      <c r="Q12" s="62">
        <v>101.56029</v>
      </c>
      <c r="R12" s="62">
        <v>478.56382</v>
      </c>
      <c r="S12" s="61">
        <v>350.35141</v>
      </c>
      <c r="T12" s="62">
        <v>157.57454</v>
      </c>
      <c r="U12" s="62">
        <v>273.47147</v>
      </c>
      <c r="V12" s="62">
        <v>421.03629</v>
      </c>
      <c r="W12" s="62">
        <v>205.91455</v>
      </c>
      <c r="X12" s="62">
        <v>227.73184</v>
      </c>
      <c r="Y12" s="62">
        <v>305.12</v>
      </c>
      <c r="Z12" s="62">
        <v>331.29177</v>
      </c>
      <c r="AA12" s="62">
        <v>491.63811</v>
      </c>
      <c r="AB12" s="61">
        <v>326.96586</v>
      </c>
      <c r="AC12" s="40">
        <f t="shared" si="0"/>
        <v>2114.26552</v>
      </c>
      <c r="AD12" s="40">
        <f t="shared" si="1"/>
        <v>2567.89188</v>
      </c>
      <c r="AE12" s="40">
        <f t="shared" si="2"/>
        <v>2794.55235</v>
      </c>
      <c r="AF12" s="40">
        <f t="shared" si="3"/>
        <v>2585.74653</v>
      </c>
      <c r="AG12" s="40">
        <f t="shared" si="4"/>
        <v>2981.47266</v>
      </c>
      <c r="AH12" s="40">
        <f t="shared" si="5"/>
        <v>3419.0266899999997</v>
      </c>
      <c r="AI12" s="40">
        <f t="shared" si="6"/>
        <v>3622.52798</v>
      </c>
      <c r="AJ12" s="40">
        <f t="shared" si="7"/>
        <v>4284.05576</v>
      </c>
      <c r="AK12" s="40">
        <f t="shared" si="7"/>
        <v>4125.71987</v>
      </c>
    </row>
    <row r="13" spans="1:37" ht="12.75" customHeight="1">
      <c r="A13" s="59" t="s">
        <v>220</v>
      </c>
      <c r="B13" s="60">
        <v>39.52738</v>
      </c>
      <c r="C13" s="62">
        <v>118.47103</v>
      </c>
      <c r="D13" s="62">
        <v>84.42336</v>
      </c>
      <c r="E13" s="62">
        <v>30.42163</v>
      </c>
      <c r="F13" s="62">
        <v>11.36061</v>
      </c>
      <c r="G13" s="62">
        <v>9</v>
      </c>
      <c r="H13" s="62">
        <v>20.96</v>
      </c>
      <c r="I13" s="62">
        <v>40.3</v>
      </c>
      <c r="J13" s="61">
        <v>19.3</v>
      </c>
      <c r="K13" s="62"/>
      <c r="L13" s="62"/>
      <c r="M13" s="62"/>
      <c r="N13" s="62"/>
      <c r="O13" s="62"/>
      <c r="P13" s="62"/>
      <c r="Q13" s="62"/>
      <c r="R13" s="62"/>
      <c r="S13" s="61"/>
      <c r="T13" s="62"/>
      <c r="U13" s="62"/>
      <c r="V13" s="62">
        <v>8.2139</v>
      </c>
      <c r="W13" s="62"/>
      <c r="X13" s="62"/>
      <c r="Y13" s="62"/>
      <c r="Z13" s="62"/>
      <c r="AA13" s="62">
        <v>73.36133</v>
      </c>
      <c r="AB13" s="61">
        <v>46.49315</v>
      </c>
      <c r="AC13" s="40">
        <f aca="true" t="shared" si="8" ref="AC13:AK13">SUM(B13+K13+T13)</f>
        <v>39.52738</v>
      </c>
      <c r="AD13" s="40">
        <f t="shared" si="8"/>
        <v>118.47103</v>
      </c>
      <c r="AE13" s="40">
        <f t="shared" si="8"/>
        <v>92.63726</v>
      </c>
      <c r="AF13" s="40">
        <f t="shared" si="8"/>
        <v>30.42163</v>
      </c>
      <c r="AG13" s="40">
        <f t="shared" si="8"/>
        <v>11.36061</v>
      </c>
      <c r="AH13" s="40">
        <f t="shared" si="8"/>
        <v>9</v>
      </c>
      <c r="AI13" s="40">
        <f t="shared" si="8"/>
        <v>20.96</v>
      </c>
      <c r="AJ13" s="40">
        <f t="shared" si="8"/>
        <v>113.66132999999999</v>
      </c>
      <c r="AK13" s="40">
        <f t="shared" si="8"/>
        <v>65.79315</v>
      </c>
    </row>
    <row r="14" spans="1:37" ht="12.75" customHeight="1">
      <c r="A14" s="59" t="s">
        <v>176</v>
      </c>
      <c r="B14" s="60">
        <v>874.6517</v>
      </c>
      <c r="C14" s="62">
        <v>1702.91469</v>
      </c>
      <c r="D14" s="62">
        <v>1706.95108</v>
      </c>
      <c r="E14" s="62">
        <v>1264.91891</v>
      </c>
      <c r="F14" s="62">
        <v>385.46667</v>
      </c>
      <c r="G14" s="62">
        <v>647.46567</v>
      </c>
      <c r="H14" s="62">
        <v>650.974</v>
      </c>
      <c r="I14" s="62">
        <v>442.558</v>
      </c>
      <c r="J14" s="61">
        <v>615.54</v>
      </c>
      <c r="K14" s="62">
        <v>13.7506</v>
      </c>
      <c r="L14" s="62">
        <v>42.24306</v>
      </c>
      <c r="M14" s="62"/>
      <c r="N14" s="62"/>
      <c r="O14" s="62"/>
      <c r="P14" s="62"/>
      <c r="Q14" s="62"/>
      <c r="R14" s="62">
        <v>35.4041</v>
      </c>
      <c r="S14" s="61"/>
      <c r="T14" s="62">
        <v>3031.95164</v>
      </c>
      <c r="U14" s="62">
        <v>6139.95172</v>
      </c>
      <c r="V14" s="62">
        <v>2535.0767</v>
      </c>
      <c r="W14" s="62">
        <v>5413.03092</v>
      </c>
      <c r="X14" s="62">
        <v>1540.27472</v>
      </c>
      <c r="Y14" s="62">
        <v>1511.98183</v>
      </c>
      <c r="Z14" s="62">
        <v>5725.19427</v>
      </c>
      <c r="AA14" s="62">
        <v>1988.14876</v>
      </c>
      <c r="AB14" s="61">
        <v>3367.25663</v>
      </c>
      <c r="AC14" s="40">
        <f t="shared" si="0"/>
        <v>3920.35394</v>
      </c>
      <c r="AD14" s="40">
        <f t="shared" si="1"/>
        <v>7885.10947</v>
      </c>
      <c r="AE14" s="40">
        <f t="shared" si="2"/>
        <v>4242.02778</v>
      </c>
      <c r="AF14" s="40">
        <f t="shared" si="3"/>
        <v>6677.9498300000005</v>
      </c>
      <c r="AG14" s="40">
        <f t="shared" si="4"/>
        <v>1925.74139</v>
      </c>
      <c r="AH14" s="40">
        <f t="shared" si="5"/>
        <v>2159.4475</v>
      </c>
      <c r="AI14" s="40">
        <f t="shared" si="6"/>
        <v>6376.16827</v>
      </c>
      <c r="AJ14" s="40">
        <f t="shared" si="7"/>
        <v>2466.11086</v>
      </c>
      <c r="AK14" s="40">
        <f t="shared" si="7"/>
        <v>3982.79663</v>
      </c>
    </row>
    <row r="15" spans="1:37" s="4" customFormat="1" ht="12.75" customHeight="1" thickBot="1">
      <c r="A15" s="50" t="s">
        <v>102</v>
      </c>
      <c r="B15" s="18">
        <f>SUM(B5:B14)</f>
        <v>61332.53626</v>
      </c>
      <c r="C15" s="18">
        <f>SUM(C5:C14)</f>
        <v>65152.29081999999</v>
      </c>
      <c r="D15" s="18">
        <f>SUM(D5:D14)</f>
        <v>70472.31604</v>
      </c>
      <c r="E15" s="18">
        <f aca="true" t="shared" si="9" ref="E15:AJ15">SUM(E5:E14)</f>
        <v>81796.81488999998</v>
      </c>
      <c r="F15" s="18">
        <f t="shared" si="9"/>
        <v>94367.81225000002</v>
      </c>
      <c r="G15" s="18">
        <f t="shared" si="9"/>
        <v>106045.76615</v>
      </c>
      <c r="H15" s="18">
        <f t="shared" si="9"/>
        <v>107740.2192</v>
      </c>
      <c r="I15" s="18">
        <f t="shared" si="9"/>
        <v>118774.8922</v>
      </c>
      <c r="J15" s="19">
        <f t="shared" si="9"/>
        <v>126847.45009</v>
      </c>
      <c r="K15" s="18">
        <f t="shared" si="9"/>
        <v>2928.2016</v>
      </c>
      <c r="L15" s="18">
        <f t="shared" si="9"/>
        <v>2191.31971</v>
      </c>
      <c r="M15" s="18">
        <f t="shared" si="9"/>
        <v>568.94656</v>
      </c>
      <c r="N15" s="18">
        <f t="shared" si="9"/>
        <v>161.49712</v>
      </c>
      <c r="O15" s="18">
        <f t="shared" si="9"/>
        <v>107.00856</v>
      </c>
      <c r="P15" s="18">
        <f t="shared" si="9"/>
        <v>149.38017</v>
      </c>
      <c r="Q15" s="18">
        <f t="shared" si="9"/>
        <v>27898.24155</v>
      </c>
      <c r="R15" s="18">
        <f t="shared" si="9"/>
        <v>49438.25814</v>
      </c>
      <c r="S15" s="19">
        <f t="shared" si="9"/>
        <v>122046.28541000001</v>
      </c>
      <c r="T15" s="18">
        <f t="shared" si="9"/>
        <v>19620.104030000002</v>
      </c>
      <c r="U15" s="18">
        <f t="shared" si="9"/>
        <v>41944.999019999996</v>
      </c>
      <c r="V15" s="18">
        <f t="shared" si="9"/>
        <v>34329.60532</v>
      </c>
      <c r="W15" s="18">
        <f t="shared" si="9"/>
        <v>41641.339929999995</v>
      </c>
      <c r="X15" s="18">
        <f t="shared" si="9"/>
        <v>45819.82121</v>
      </c>
      <c r="Y15" s="18">
        <f t="shared" si="9"/>
        <v>30291.421079999996</v>
      </c>
      <c r="Z15" s="18">
        <f t="shared" si="9"/>
        <v>43158.51619</v>
      </c>
      <c r="AA15" s="18">
        <f t="shared" si="9"/>
        <v>47217.87508</v>
      </c>
      <c r="AB15" s="19">
        <f t="shared" si="9"/>
        <v>56298.81663</v>
      </c>
      <c r="AC15" s="18">
        <f t="shared" si="9"/>
        <v>83880.84189000001</v>
      </c>
      <c r="AD15" s="18">
        <f t="shared" si="9"/>
        <v>109288.60955</v>
      </c>
      <c r="AE15" s="18">
        <f t="shared" si="9"/>
        <v>105370.86791999999</v>
      </c>
      <c r="AF15" s="18">
        <f t="shared" si="9"/>
        <v>123599.65194</v>
      </c>
      <c r="AG15" s="18">
        <f t="shared" si="9"/>
        <v>140294.64202</v>
      </c>
      <c r="AH15" s="18">
        <f t="shared" si="9"/>
        <v>136486.5674</v>
      </c>
      <c r="AI15" s="18">
        <f t="shared" si="9"/>
        <v>178796.97694</v>
      </c>
      <c r="AJ15" s="18">
        <f t="shared" si="9"/>
        <v>215431.02541999996</v>
      </c>
      <c r="AK15" s="18">
        <f>SUM(AK5:AK14)</f>
        <v>305192.55212999997</v>
      </c>
    </row>
    <row r="16" spans="1:19" ht="12.75">
      <c r="A16" s="9" t="s">
        <v>101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0.5" customHeight="1">
      <c r="A17" s="9" t="s">
        <v>104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0.5" customHeight="1">
      <c r="A18" s="9" t="s">
        <v>116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AC18" s="8"/>
      <c r="AD18" s="8"/>
      <c r="AE18" s="8"/>
      <c r="AF18" s="8"/>
      <c r="AG18" s="8"/>
      <c r="AH18" s="8"/>
      <c r="AI18" s="8"/>
      <c r="AJ18" s="8"/>
    </row>
    <row r="19" spans="1:19" ht="10.5" customHeight="1">
      <c r="A19" s="9" t="s">
        <v>192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0" ht="12.7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31" ht="12.75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"/>
      <c r="AD21" s="3"/>
      <c r="AE21" s="3"/>
    </row>
    <row r="22" spans="1:31" ht="12.75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2"/>
      <c r="AD22" s="22"/>
      <c r="AE22" s="22"/>
    </row>
    <row r="23" spans="1:31" ht="12.75">
      <c r="A23" s="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2"/>
      <c r="AD23" s="22"/>
      <c r="AE23" s="22"/>
    </row>
    <row r="24" spans="1:31" ht="12.75">
      <c r="A24" s="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4"/>
      <c r="U24" s="14"/>
      <c r="V24" s="14"/>
      <c r="W24" s="14"/>
      <c r="X24" s="14"/>
      <c r="Y24" s="14"/>
      <c r="Z24" s="14"/>
      <c r="AA24" s="14"/>
      <c r="AB24" s="14"/>
      <c r="AC24" s="22"/>
      <c r="AD24" s="22"/>
      <c r="AE24" s="22"/>
    </row>
    <row r="25" spans="1:32" ht="12.75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1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2"/>
      <c r="AD26" s="22"/>
      <c r="AE26" s="22"/>
    </row>
    <row r="27" spans="1:31" ht="12.75">
      <c r="A27" s="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2"/>
      <c r="AD27" s="22"/>
      <c r="AE27" s="22"/>
    </row>
    <row r="28" spans="1:31" ht="12.75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2"/>
      <c r="AD28" s="22"/>
      <c r="AE28" s="22"/>
    </row>
    <row r="29" spans="1:31" ht="12.75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2"/>
      <c r="AD29" s="22"/>
      <c r="AE29" s="22"/>
    </row>
    <row r="30" spans="1:31" ht="12.7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2"/>
      <c r="AD30" s="22"/>
      <c r="AE30" s="22"/>
    </row>
    <row r="31" spans="1:31" ht="12.75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3"/>
      <c r="AD32" s="3"/>
      <c r="AE32" s="3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3"/>
      <c r="AD34" s="3"/>
      <c r="AE34" s="3"/>
    </row>
    <row r="35" spans="1:31" ht="12.75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3"/>
      <c r="AD35" s="3"/>
      <c r="AE35" s="3"/>
    </row>
    <row r="36" spans="1:3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0" r:id="rId1"/>
  <ignoredErrors>
    <ignoredError sqref="AC15 B15:I15 J15:AB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5.7109375" style="5" bestFit="1" customWidth="1"/>
    <col min="3" max="3" width="5.7109375" style="5" customWidth="1"/>
    <col min="4" max="4" width="5.7109375" style="5" bestFit="1" customWidth="1"/>
    <col min="5" max="6" width="5.7109375" style="5" customWidth="1"/>
    <col min="7" max="10" width="6.57421875" style="5" customWidth="1"/>
    <col min="11" max="12" width="4.8515625" style="0" bestFit="1" customWidth="1"/>
    <col min="13" max="16" width="4.421875" style="0" bestFit="1" customWidth="1"/>
    <col min="17" max="18" width="5.7109375" style="0" bestFit="1" customWidth="1"/>
    <col min="19" max="19" width="6.57421875" style="0" bestFit="1" customWidth="1"/>
    <col min="20" max="20" width="5.7109375" style="0" bestFit="1" customWidth="1"/>
    <col min="21" max="29" width="5.7109375" style="0" customWidth="1"/>
    <col min="30" max="31" width="6.57421875" style="0" bestFit="1" customWidth="1"/>
    <col min="32" max="32" width="6.57421875" style="0" customWidth="1"/>
    <col min="33" max="36" width="6.57421875" style="0" bestFit="1" customWidth="1"/>
    <col min="37" max="37" width="6.8515625" style="0" customWidth="1"/>
  </cols>
  <sheetData>
    <row r="1" spans="1:38" ht="12.75">
      <c r="A1" s="12" t="s">
        <v>285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E1" s="3"/>
      <c r="AL1" s="3"/>
    </row>
    <row r="2" spans="1:38" ht="13.5" thickBot="1">
      <c r="A2" s="11" t="s">
        <v>132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8"/>
      <c r="AE2" s="48"/>
      <c r="AF2" s="48"/>
      <c r="AG2" s="48"/>
      <c r="AH2" s="48"/>
      <c r="AI2" s="48"/>
      <c r="AJ2" s="48"/>
      <c r="AK2" s="48" t="s">
        <v>113</v>
      </c>
      <c r="AL2" s="70"/>
    </row>
    <row r="3" spans="1:38" ht="12.75" customHeight="1">
      <c r="A3" s="76" t="s">
        <v>103</v>
      </c>
      <c r="B3" s="78" t="s">
        <v>174</v>
      </c>
      <c r="C3" s="79"/>
      <c r="D3" s="79"/>
      <c r="E3" s="79"/>
      <c r="F3" s="79"/>
      <c r="G3" s="79"/>
      <c r="H3" s="79"/>
      <c r="I3" s="79"/>
      <c r="J3" s="66"/>
      <c r="K3" s="78" t="s">
        <v>175</v>
      </c>
      <c r="L3" s="79"/>
      <c r="M3" s="79"/>
      <c r="N3" s="79"/>
      <c r="O3" s="79"/>
      <c r="P3" s="79"/>
      <c r="Q3" s="79"/>
      <c r="R3" s="79"/>
      <c r="S3" s="66"/>
      <c r="T3" s="78" t="s">
        <v>98</v>
      </c>
      <c r="U3" s="79"/>
      <c r="V3" s="79"/>
      <c r="W3" s="79"/>
      <c r="X3" s="79"/>
      <c r="Y3" s="79"/>
      <c r="Z3" s="79"/>
      <c r="AA3" s="79"/>
      <c r="AB3" s="66"/>
      <c r="AC3" s="79" t="s">
        <v>102</v>
      </c>
      <c r="AD3" s="79"/>
      <c r="AE3" s="79"/>
      <c r="AF3" s="79"/>
      <c r="AG3" s="79"/>
      <c r="AH3" s="79"/>
      <c r="AI3" s="79"/>
      <c r="AJ3" s="79"/>
      <c r="AL3" s="3"/>
    </row>
    <row r="4" spans="1:38" ht="12.75" customHeight="1">
      <c r="A4" s="77"/>
      <c r="B4" s="47">
        <v>2006</v>
      </c>
      <c r="C4" s="16">
        <v>2007</v>
      </c>
      <c r="D4" s="16">
        <v>2008</v>
      </c>
      <c r="E4" s="16">
        <v>2009</v>
      </c>
      <c r="F4" s="16">
        <v>2010</v>
      </c>
      <c r="G4" s="17">
        <v>2011</v>
      </c>
      <c r="H4" s="63">
        <v>2012</v>
      </c>
      <c r="I4" s="63">
        <v>2013</v>
      </c>
      <c r="J4" s="64">
        <v>2014</v>
      </c>
      <c r="K4" s="47">
        <v>2006</v>
      </c>
      <c r="L4" s="16">
        <v>2007</v>
      </c>
      <c r="M4" s="16">
        <v>2008</v>
      </c>
      <c r="N4" s="16">
        <v>2009</v>
      </c>
      <c r="O4" s="16">
        <v>2010</v>
      </c>
      <c r="P4" s="17">
        <v>2011</v>
      </c>
      <c r="Q4" s="63">
        <v>2012</v>
      </c>
      <c r="R4" s="63">
        <v>2013</v>
      </c>
      <c r="S4" s="64">
        <v>2014</v>
      </c>
      <c r="T4" s="47">
        <v>2006</v>
      </c>
      <c r="U4" s="16">
        <v>2007</v>
      </c>
      <c r="V4" s="16">
        <v>2008</v>
      </c>
      <c r="W4" s="16">
        <v>2009</v>
      </c>
      <c r="X4" s="16">
        <v>2010</v>
      </c>
      <c r="Y4" s="17">
        <v>2011</v>
      </c>
      <c r="Z4" s="63">
        <v>2012</v>
      </c>
      <c r="AA4" s="63">
        <v>2013</v>
      </c>
      <c r="AB4" s="64">
        <v>2014</v>
      </c>
      <c r="AC4" s="63">
        <v>2006</v>
      </c>
      <c r="AD4" s="47">
        <v>2007</v>
      </c>
      <c r="AE4" s="16">
        <v>2008</v>
      </c>
      <c r="AF4" s="17">
        <v>2009</v>
      </c>
      <c r="AG4" s="17">
        <v>2010</v>
      </c>
      <c r="AH4" s="17">
        <v>2011</v>
      </c>
      <c r="AI4" s="17">
        <v>2012</v>
      </c>
      <c r="AJ4" s="17">
        <v>2013</v>
      </c>
      <c r="AK4" s="17">
        <v>2014</v>
      </c>
      <c r="AL4" s="3"/>
    </row>
    <row r="5" spans="1:37" ht="12" customHeight="1">
      <c r="A5" s="59" t="s">
        <v>25</v>
      </c>
      <c r="B5" s="60">
        <v>719.67291</v>
      </c>
      <c r="C5" s="62">
        <v>654.7525</v>
      </c>
      <c r="D5" s="62">
        <v>805.41591</v>
      </c>
      <c r="E5" s="62">
        <v>819.23816</v>
      </c>
      <c r="F5" s="62">
        <v>975.95295</v>
      </c>
      <c r="G5" s="62">
        <v>1061.62101</v>
      </c>
      <c r="H5" s="62">
        <v>1145.888</v>
      </c>
      <c r="I5" s="62">
        <v>1443.982</v>
      </c>
      <c r="J5" s="61">
        <v>1953.68586</v>
      </c>
      <c r="K5" s="62"/>
      <c r="L5" s="62"/>
      <c r="M5" s="62"/>
      <c r="N5" s="62"/>
      <c r="O5" s="62"/>
      <c r="P5" s="62"/>
      <c r="Q5" s="62">
        <v>17.30414</v>
      </c>
      <c r="R5" s="62">
        <v>30.51672</v>
      </c>
      <c r="S5" s="61">
        <v>22.42857</v>
      </c>
      <c r="T5" s="62">
        <v>189.04821</v>
      </c>
      <c r="U5" s="62">
        <v>355.495</v>
      </c>
      <c r="V5" s="62">
        <v>216.98595</v>
      </c>
      <c r="W5" s="62">
        <v>357.8543</v>
      </c>
      <c r="X5" s="62">
        <v>644.02429</v>
      </c>
      <c r="Y5" s="62">
        <v>320.41659</v>
      </c>
      <c r="Z5" s="62">
        <v>632.49226</v>
      </c>
      <c r="AA5" s="62">
        <v>1166.13922</v>
      </c>
      <c r="AB5" s="67">
        <v>873.63636</v>
      </c>
      <c r="AC5" s="39">
        <f aca="true" t="shared" si="0" ref="AC5:AK6">SUM(B5+K5+T5)</f>
        <v>908.72112</v>
      </c>
      <c r="AD5" s="39">
        <f t="shared" si="0"/>
        <v>1010.2475000000001</v>
      </c>
      <c r="AE5" s="39">
        <f t="shared" si="0"/>
        <v>1022.40186</v>
      </c>
      <c r="AF5" s="39">
        <f t="shared" si="0"/>
        <v>1177.09246</v>
      </c>
      <c r="AG5" s="39">
        <f t="shared" si="0"/>
        <v>1619.97724</v>
      </c>
      <c r="AH5" s="39">
        <f t="shared" si="0"/>
        <v>1382.0376</v>
      </c>
      <c r="AI5" s="39">
        <f t="shared" si="0"/>
        <v>1795.6843999999999</v>
      </c>
      <c r="AJ5" s="39">
        <f t="shared" si="0"/>
        <v>2640.63794</v>
      </c>
      <c r="AK5" s="39">
        <f t="shared" si="0"/>
        <v>2849.75079</v>
      </c>
    </row>
    <row r="6" spans="1:37" ht="12" customHeight="1">
      <c r="A6" s="59" t="s">
        <v>258</v>
      </c>
      <c r="B6" s="60"/>
      <c r="C6" s="62"/>
      <c r="D6" s="62">
        <v>1.5</v>
      </c>
      <c r="E6" s="62">
        <v>2.1</v>
      </c>
      <c r="F6" s="62"/>
      <c r="G6" s="62"/>
      <c r="H6" s="62"/>
      <c r="I6" s="62"/>
      <c r="J6" s="61"/>
      <c r="K6" s="62"/>
      <c r="L6" s="62"/>
      <c r="M6" s="62"/>
      <c r="N6" s="62"/>
      <c r="O6" s="62"/>
      <c r="P6" s="62"/>
      <c r="Q6" s="62"/>
      <c r="R6" s="62"/>
      <c r="S6" s="61"/>
      <c r="T6" s="62"/>
      <c r="U6" s="62"/>
      <c r="V6" s="62"/>
      <c r="W6" s="62"/>
      <c r="X6" s="62"/>
      <c r="Y6" s="62"/>
      <c r="Z6" s="62"/>
      <c r="AA6" s="62"/>
      <c r="AB6" s="61"/>
      <c r="AC6" s="40">
        <f t="shared" si="0"/>
        <v>0</v>
      </c>
      <c r="AD6" s="40">
        <f t="shared" si="0"/>
        <v>0</v>
      </c>
      <c r="AE6" s="40">
        <f t="shared" si="0"/>
        <v>1.5</v>
      </c>
      <c r="AF6" s="40">
        <f t="shared" si="0"/>
        <v>2.1</v>
      </c>
      <c r="AG6" s="40">
        <f t="shared" si="0"/>
        <v>0</v>
      </c>
      <c r="AH6" s="40">
        <f t="shared" si="0"/>
        <v>0</v>
      </c>
      <c r="AI6" s="40">
        <f t="shared" si="0"/>
        <v>0</v>
      </c>
      <c r="AJ6" s="40">
        <f t="shared" si="0"/>
        <v>0</v>
      </c>
      <c r="AK6" s="40">
        <f t="shared" si="0"/>
        <v>0</v>
      </c>
    </row>
    <row r="7" spans="1:37" ht="12" customHeight="1">
      <c r="A7" s="59" t="s">
        <v>26</v>
      </c>
      <c r="B7" s="60">
        <v>9171.81756</v>
      </c>
      <c r="C7" s="62">
        <v>9938.89936</v>
      </c>
      <c r="D7" s="62">
        <v>11456.70993</v>
      </c>
      <c r="E7" s="62">
        <v>13829.0173</v>
      </c>
      <c r="F7" s="62">
        <v>16495.80044</v>
      </c>
      <c r="G7" s="62">
        <v>18841.94102</v>
      </c>
      <c r="H7" s="62">
        <v>18629.47109</v>
      </c>
      <c r="I7" s="62">
        <v>20214.40046</v>
      </c>
      <c r="J7" s="61">
        <v>21337.42854</v>
      </c>
      <c r="K7" s="62">
        <v>246.50991</v>
      </c>
      <c r="L7" s="62">
        <v>232.31731</v>
      </c>
      <c r="M7" s="62">
        <v>80.53218</v>
      </c>
      <c r="N7" s="62"/>
      <c r="O7" s="62"/>
      <c r="P7" s="62"/>
      <c r="Q7" s="62">
        <v>989.6425</v>
      </c>
      <c r="R7" s="62">
        <v>1235.55042</v>
      </c>
      <c r="S7" s="61">
        <v>1246.42087</v>
      </c>
      <c r="T7" s="62">
        <v>1606.783</v>
      </c>
      <c r="U7" s="62">
        <v>3551.30493</v>
      </c>
      <c r="V7" s="62">
        <v>3555.42726</v>
      </c>
      <c r="W7" s="62">
        <v>7002.97422</v>
      </c>
      <c r="X7" s="62">
        <v>7625.17819</v>
      </c>
      <c r="Y7" s="62">
        <v>3137.17792</v>
      </c>
      <c r="Z7" s="62">
        <v>3265.34257</v>
      </c>
      <c r="AA7" s="62">
        <v>4963.06585</v>
      </c>
      <c r="AB7" s="61">
        <v>7502.58763</v>
      </c>
      <c r="AC7" s="40">
        <f aca="true" t="shared" si="1" ref="AC7:AC62">SUM(B7+K7+T7)</f>
        <v>11025.11047</v>
      </c>
      <c r="AD7" s="40">
        <f aca="true" t="shared" si="2" ref="AD7:AD62">SUM(C7+L7+U7)</f>
        <v>13722.5216</v>
      </c>
      <c r="AE7" s="40">
        <f aca="true" t="shared" si="3" ref="AE7:AE62">SUM(D7+M7+V7)</f>
        <v>15092.669370000001</v>
      </c>
      <c r="AF7" s="40">
        <f aca="true" t="shared" si="4" ref="AF7:AF62">SUM(E7+N7+W7)</f>
        <v>20831.99152</v>
      </c>
      <c r="AG7" s="40">
        <f aca="true" t="shared" si="5" ref="AG7:AG62">SUM(F7+O7+X7)</f>
        <v>24120.978629999998</v>
      </c>
      <c r="AH7" s="40">
        <f aca="true" t="shared" si="6" ref="AH7:AH62">SUM(G7+P7+Y7)</f>
        <v>21979.11894</v>
      </c>
      <c r="AI7" s="40">
        <f aca="true" t="shared" si="7" ref="AI7:AI18">SUM(H7+Q7+Z7)</f>
        <v>22884.45616</v>
      </c>
      <c r="AJ7" s="40">
        <f aca="true" t="shared" si="8" ref="AJ7:AJ18">SUM(I7+R7+AA7)</f>
        <v>26413.01673</v>
      </c>
      <c r="AK7" s="40">
        <f aca="true" t="shared" si="9" ref="AK7:AK18">SUM(J7+S7+AB7)</f>
        <v>30086.437040000004</v>
      </c>
    </row>
    <row r="8" spans="1:37" ht="12" customHeight="1">
      <c r="A8" s="59" t="s">
        <v>27</v>
      </c>
      <c r="B8" s="60">
        <v>50.736</v>
      </c>
      <c r="C8" s="62">
        <v>63.748</v>
      </c>
      <c r="D8" s="62">
        <v>69.22016</v>
      </c>
      <c r="E8" s="62">
        <v>16.11856</v>
      </c>
      <c r="F8" s="62">
        <v>32.1</v>
      </c>
      <c r="G8" s="62">
        <v>48.53</v>
      </c>
      <c r="H8" s="62">
        <v>46.55</v>
      </c>
      <c r="I8" s="62">
        <v>46.84</v>
      </c>
      <c r="J8" s="61">
        <v>87.72</v>
      </c>
      <c r="K8" s="62"/>
      <c r="L8" s="62"/>
      <c r="M8" s="62"/>
      <c r="N8" s="62"/>
      <c r="O8" s="62"/>
      <c r="P8" s="62"/>
      <c r="Q8" s="62"/>
      <c r="R8" s="62"/>
      <c r="S8" s="61"/>
      <c r="T8" s="62">
        <v>29</v>
      </c>
      <c r="U8" s="62">
        <v>9.5</v>
      </c>
      <c r="V8" s="62">
        <v>35.84</v>
      </c>
      <c r="W8" s="62">
        <v>47.5915</v>
      </c>
      <c r="X8" s="62">
        <v>45.79676</v>
      </c>
      <c r="Y8" s="62">
        <v>81.78</v>
      </c>
      <c r="Z8" s="62">
        <v>28.516</v>
      </c>
      <c r="AA8" s="62">
        <v>150.84858</v>
      </c>
      <c r="AB8" s="61">
        <v>12.69679</v>
      </c>
      <c r="AC8" s="40">
        <f t="shared" si="1"/>
        <v>79.73599999999999</v>
      </c>
      <c r="AD8" s="40">
        <f t="shared" si="2"/>
        <v>73.24799999999999</v>
      </c>
      <c r="AE8" s="40">
        <f t="shared" si="3"/>
        <v>105.06016000000001</v>
      </c>
      <c r="AF8" s="40">
        <f t="shared" si="4"/>
        <v>63.71006</v>
      </c>
      <c r="AG8" s="40">
        <f t="shared" si="5"/>
        <v>77.89676</v>
      </c>
      <c r="AH8" s="40">
        <f t="shared" si="6"/>
        <v>130.31</v>
      </c>
      <c r="AI8" s="40">
        <f t="shared" si="7"/>
        <v>75.066</v>
      </c>
      <c r="AJ8" s="40">
        <f t="shared" si="8"/>
        <v>197.68858</v>
      </c>
      <c r="AK8" s="40">
        <f t="shared" si="9"/>
        <v>100.41678999999999</v>
      </c>
    </row>
    <row r="9" spans="1:37" ht="12" customHeight="1">
      <c r="A9" s="59" t="s">
        <v>259</v>
      </c>
      <c r="B9" s="60"/>
      <c r="C9" s="62"/>
      <c r="D9" s="62"/>
      <c r="E9" s="62"/>
      <c r="F9" s="62"/>
      <c r="G9" s="62"/>
      <c r="H9" s="62"/>
      <c r="I9" s="62">
        <v>15</v>
      </c>
      <c r="J9" s="61">
        <v>18.8</v>
      </c>
      <c r="K9" s="62"/>
      <c r="L9" s="62"/>
      <c r="M9" s="62"/>
      <c r="N9" s="62"/>
      <c r="O9" s="62"/>
      <c r="P9" s="62"/>
      <c r="Q9" s="62"/>
      <c r="R9" s="62"/>
      <c r="S9" s="61"/>
      <c r="T9" s="62"/>
      <c r="U9" s="62"/>
      <c r="V9" s="62"/>
      <c r="W9" s="62"/>
      <c r="X9" s="62"/>
      <c r="Y9" s="62"/>
      <c r="Z9" s="62"/>
      <c r="AA9" s="62"/>
      <c r="AB9" s="61"/>
      <c r="AC9" s="40">
        <f aca="true" t="shared" si="10" ref="AC9:AH13">SUM(B9+K9+T9)</f>
        <v>0</v>
      </c>
      <c r="AD9" s="40">
        <f t="shared" si="10"/>
        <v>0</v>
      </c>
      <c r="AE9" s="40">
        <f t="shared" si="10"/>
        <v>0</v>
      </c>
      <c r="AF9" s="40">
        <f t="shared" si="10"/>
        <v>0</v>
      </c>
      <c r="AG9" s="40">
        <f t="shared" si="10"/>
        <v>0</v>
      </c>
      <c r="AH9" s="40">
        <f t="shared" si="10"/>
        <v>0</v>
      </c>
      <c r="AI9" s="40">
        <f t="shared" si="7"/>
        <v>0</v>
      </c>
      <c r="AJ9" s="40">
        <f t="shared" si="8"/>
        <v>15</v>
      </c>
      <c r="AK9" s="40">
        <f t="shared" si="9"/>
        <v>18.8</v>
      </c>
    </row>
    <row r="10" spans="1:37" ht="12" customHeight="1">
      <c r="A10" s="59" t="s">
        <v>221</v>
      </c>
      <c r="B10" s="60"/>
      <c r="C10" s="62"/>
      <c r="D10" s="62"/>
      <c r="E10" s="62"/>
      <c r="F10" s="62"/>
      <c r="G10" s="62"/>
      <c r="H10" s="62">
        <v>2</v>
      </c>
      <c r="I10" s="62">
        <v>13.8</v>
      </c>
      <c r="J10" s="61">
        <v>13.2</v>
      </c>
      <c r="K10" s="62"/>
      <c r="L10" s="62"/>
      <c r="M10" s="62"/>
      <c r="N10" s="62"/>
      <c r="O10" s="62"/>
      <c r="P10" s="62"/>
      <c r="Q10" s="62"/>
      <c r="R10" s="62"/>
      <c r="S10" s="61"/>
      <c r="T10" s="62"/>
      <c r="U10" s="62"/>
      <c r="V10" s="62"/>
      <c r="W10" s="62"/>
      <c r="X10" s="62"/>
      <c r="Y10" s="62"/>
      <c r="Z10" s="62"/>
      <c r="AA10" s="62"/>
      <c r="AB10" s="61"/>
      <c r="AC10" s="40">
        <f t="shared" si="10"/>
        <v>0</v>
      </c>
      <c r="AD10" s="40">
        <f t="shared" si="10"/>
        <v>0</v>
      </c>
      <c r="AE10" s="40">
        <f t="shared" si="10"/>
        <v>0</v>
      </c>
      <c r="AF10" s="40">
        <f t="shared" si="10"/>
        <v>0</v>
      </c>
      <c r="AG10" s="40">
        <f t="shared" si="10"/>
        <v>0</v>
      </c>
      <c r="AH10" s="40">
        <f t="shared" si="10"/>
        <v>0</v>
      </c>
      <c r="AI10" s="40">
        <f t="shared" si="7"/>
        <v>2</v>
      </c>
      <c r="AJ10" s="40">
        <f t="shared" si="8"/>
        <v>13.8</v>
      </c>
      <c r="AK10" s="40">
        <f t="shared" si="9"/>
        <v>13.2</v>
      </c>
    </row>
    <row r="11" spans="1:37" ht="12" customHeight="1">
      <c r="A11" s="59" t="s">
        <v>28</v>
      </c>
      <c r="B11" s="60">
        <v>67.53628</v>
      </c>
      <c r="C11" s="62">
        <v>75.5854</v>
      </c>
      <c r="D11" s="62">
        <v>39.72907</v>
      </c>
      <c r="E11" s="62">
        <v>85.57216</v>
      </c>
      <c r="F11" s="62">
        <v>88.63056</v>
      </c>
      <c r="G11" s="62">
        <v>85.2</v>
      </c>
      <c r="H11" s="62">
        <v>75.92</v>
      </c>
      <c r="I11" s="62">
        <v>102.9</v>
      </c>
      <c r="J11" s="61">
        <v>96.5</v>
      </c>
      <c r="K11" s="62"/>
      <c r="L11" s="62"/>
      <c r="M11" s="62"/>
      <c r="N11" s="62"/>
      <c r="O11" s="62"/>
      <c r="P11" s="62"/>
      <c r="Q11" s="62"/>
      <c r="R11" s="62"/>
      <c r="S11" s="61"/>
      <c r="T11" s="62">
        <v>15</v>
      </c>
      <c r="U11" s="62">
        <v>80.4685</v>
      </c>
      <c r="V11" s="62">
        <v>88.60227</v>
      </c>
      <c r="W11" s="62">
        <v>99.00943</v>
      </c>
      <c r="X11" s="62">
        <v>184.8</v>
      </c>
      <c r="Y11" s="62"/>
      <c r="Z11" s="62"/>
      <c r="AA11" s="62">
        <v>136.10732</v>
      </c>
      <c r="AB11" s="61">
        <v>527.67498</v>
      </c>
      <c r="AC11" s="40">
        <f t="shared" si="10"/>
        <v>82.53628</v>
      </c>
      <c r="AD11" s="40">
        <f t="shared" si="10"/>
        <v>156.0539</v>
      </c>
      <c r="AE11" s="40">
        <f t="shared" si="10"/>
        <v>128.33134</v>
      </c>
      <c r="AF11" s="40">
        <f t="shared" si="10"/>
        <v>184.58159</v>
      </c>
      <c r="AG11" s="40">
        <f t="shared" si="10"/>
        <v>273.43056</v>
      </c>
      <c r="AH11" s="40">
        <f t="shared" si="10"/>
        <v>85.2</v>
      </c>
      <c r="AI11" s="40">
        <f t="shared" si="7"/>
        <v>75.92</v>
      </c>
      <c r="AJ11" s="40">
        <f t="shared" si="8"/>
        <v>239.00732</v>
      </c>
      <c r="AK11" s="40">
        <f t="shared" si="9"/>
        <v>624.17498</v>
      </c>
    </row>
    <row r="12" spans="1:37" ht="12" customHeight="1">
      <c r="A12" s="59" t="s">
        <v>29</v>
      </c>
      <c r="B12" s="60">
        <v>343.49681</v>
      </c>
      <c r="C12" s="62">
        <v>204.82068</v>
      </c>
      <c r="D12" s="62">
        <v>154.30004</v>
      </c>
      <c r="E12" s="62">
        <v>164.06412</v>
      </c>
      <c r="F12" s="62">
        <v>182.58802</v>
      </c>
      <c r="G12" s="62">
        <v>225.68</v>
      </c>
      <c r="H12" s="62">
        <v>270.01995</v>
      </c>
      <c r="I12" s="62">
        <v>327.828</v>
      </c>
      <c r="J12" s="61">
        <v>353.034</v>
      </c>
      <c r="K12" s="62">
        <v>72.22072</v>
      </c>
      <c r="L12" s="62"/>
      <c r="M12" s="62"/>
      <c r="N12" s="62"/>
      <c r="O12" s="62"/>
      <c r="P12" s="62"/>
      <c r="Q12" s="62">
        <v>791.40765</v>
      </c>
      <c r="R12" s="62">
        <v>2394.37366</v>
      </c>
      <c r="S12" s="61">
        <v>8045.95684</v>
      </c>
      <c r="T12" s="62">
        <v>71.27413</v>
      </c>
      <c r="U12" s="62">
        <v>78.36364</v>
      </c>
      <c r="V12" s="62">
        <v>63.75975</v>
      </c>
      <c r="W12" s="62">
        <v>40.3198</v>
      </c>
      <c r="X12" s="62">
        <v>63.082</v>
      </c>
      <c r="Y12" s="62">
        <v>96.21864</v>
      </c>
      <c r="Z12" s="62">
        <v>90.59677</v>
      </c>
      <c r="AA12" s="62">
        <v>272.7801</v>
      </c>
      <c r="AB12" s="61">
        <v>89.4052</v>
      </c>
      <c r="AC12" s="40">
        <f t="shared" si="10"/>
        <v>486.99166</v>
      </c>
      <c r="AD12" s="40">
        <f t="shared" si="10"/>
        <v>283.18432</v>
      </c>
      <c r="AE12" s="40">
        <f t="shared" si="10"/>
        <v>218.05979</v>
      </c>
      <c r="AF12" s="40">
        <f t="shared" si="10"/>
        <v>204.38392</v>
      </c>
      <c r="AG12" s="40">
        <f t="shared" si="10"/>
        <v>245.67002</v>
      </c>
      <c r="AH12" s="40">
        <f t="shared" si="10"/>
        <v>321.89864</v>
      </c>
      <c r="AI12" s="40">
        <f t="shared" si="7"/>
        <v>1152.02437</v>
      </c>
      <c r="AJ12" s="40">
        <f t="shared" si="8"/>
        <v>2994.98176</v>
      </c>
      <c r="AK12" s="40">
        <f t="shared" si="9"/>
        <v>8488.39604</v>
      </c>
    </row>
    <row r="13" spans="1:37" ht="12" customHeight="1">
      <c r="A13" s="59" t="s">
        <v>30</v>
      </c>
      <c r="B13" s="60">
        <v>235.89667</v>
      </c>
      <c r="C13" s="62">
        <v>297.65125</v>
      </c>
      <c r="D13" s="62">
        <v>299.86647</v>
      </c>
      <c r="E13" s="62">
        <v>241.85824</v>
      </c>
      <c r="F13" s="62">
        <v>306.61202</v>
      </c>
      <c r="G13" s="62">
        <v>347.28</v>
      </c>
      <c r="H13" s="62">
        <v>357.42</v>
      </c>
      <c r="I13" s="62">
        <v>415.8</v>
      </c>
      <c r="J13" s="61">
        <v>520.914</v>
      </c>
      <c r="K13" s="62">
        <v>11.69298</v>
      </c>
      <c r="L13" s="62"/>
      <c r="M13" s="62"/>
      <c r="N13" s="62"/>
      <c r="O13" s="62"/>
      <c r="P13" s="62"/>
      <c r="Q13" s="62">
        <v>101.56029</v>
      </c>
      <c r="R13" s="62">
        <v>478.56382</v>
      </c>
      <c r="S13" s="61">
        <v>350.35141</v>
      </c>
      <c r="T13" s="62">
        <v>46.54704</v>
      </c>
      <c r="U13" s="62">
        <v>99.35</v>
      </c>
      <c r="V13" s="62">
        <v>88.95</v>
      </c>
      <c r="W13" s="62">
        <v>51.258</v>
      </c>
      <c r="X13" s="62">
        <v>124.06284</v>
      </c>
      <c r="Y13" s="62">
        <v>136.52</v>
      </c>
      <c r="Z13" s="62">
        <v>56.273</v>
      </c>
      <c r="AA13" s="62">
        <v>208.65517</v>
      </c>
      <c r="AB13" s="61">
        <v>238.3382</v>
      </c>
      <c r="AC13" s="40">
        <f t="shared" si="10"/>
        <v>294.13669</v>
      </c>
      <c r="AD13" s="40">
        <f t="shared" si="10"/>
        <v>397.00125</v>
      </c>
      <c r="AE13" s="40">
        <f t="shared" si="10"/>
        <v>388.81647</v>
      </c>
      <c r="AF13" s="40">
        <f t="shared" si="10"/>
        <v>293.11624</v>
      </c>
      <c r="AG13" s="40">
        <f t="shared" si="10"/>
        <v>430.67485999999997</v>
      </c>
      <c r="AH13" s="40">
        <f t="shared" si="10"/>
        <v>483.79999999999995</v>
      </c>
      <c r="AI13" s="40">
        <f t="shared" si="7"/>
        <v>515.25329</v>
      </c>
      <c r="AJ13" s="40">
        <f t="shared" si="8"/>
        <v>1103.01899</v>
      </c>
      <c r="AK13" s="40">
        <f t="shared" si="9"/>
        <v>1109.60361</v>
      </c>
    </row>
    <row r="14" spans="1:37" ht="12" customHeight="1">
      <c r="A14" s="59" t="s">
        <v>31</v>
      </c>
      <c r="B14" s="60">
        <v>84.97345</v>
      </c>
      <c r="C14" s="62">
        <v>94.14</v>
      </c>
      <c r="D14" s="62">
        <v>107.36348</v>
      </c>
      <c r="E14" s="62">
        <v>92.31291</v>
      </c>
      <c r="F14" s="62">
        <v>106.77224</v>
      </c>
      <c r="G14" s="62">
        <v>81.52</v>
      </c>
      <c r="H14" s="62">
        <v>88.4</v>
      </c>
      <c r="I14" s="62">
        <v>166.05045</v>
      </c>
      <c r="J14" s="61">
        <v>170.03731</v>
      </c>
      <c r="K14" s="62">
        <v>68.77425</v>
      </c>
      <c r="L14" s="62">
        <v>37.44281</v>
      </c>
      <c r="M14" s="62"/>
      <c r="N14" s="62"/>
      <c r="O14" s="62"/>
      <c r="P14" s="62"/>
      <c r="Q14" s="62">
        <v>42.77827</v>
      </c>
      <c r="R14" s="62">
        <v>49.66647</v>
      </c>
      <c r="S14" s="61">
        <v>23.31801</v>
      </c>
      <c r="T14" s="62">
        <v>41.89841</v>
      </c>
      <c r="U14" s="62">
        <v>75.39792</v>
      </c>
      <c r="V14" s="62">
        <v>172.74191</v>
      </c>
      <c r="W14" s="62">
        <v>69.16356</v>
      </c>
      <c r="X14" s="62">
        <v>99.89204</v>
      </c>
      <c r="Y14" s="62">
        <v>72.5969</v>
      </c>
      <c r="Z14" s="62">
        <v>12.0766</v>
      </c>
      <c r="AA14" s="62">
        <v>19.5234</v>
      </c>
      <c r="AB14" s="61">
        <v>91.12776</v>
      </c>
      <c r="AC14" s="40">
        <f t="shared" si="1"/>
        <v>195.64611000000002</v>
      </c>
      <c r="AD14" s="40">
        <f t="shared" si="2"/>
        <v>206.98073</v>
      </c>
      <c r="AE14" s="40">
        <f t="shared" si="3"/>
        <v>280.10539</v>
      </c>
      <c r="AF14" s="40">
        <f t="shared" si="4"/>
        <v>161.47647</v>
      </c>
      <c r="AG14" s="40">
        <f t="shared" si="5"/>
        <v>206.66428</v>
      </c>
      <c r="AH14" s="40">
        <f t="shared" si="6"/>
        <v>154.1169</v>
      </c>
      <c r="AI14" s="40">
        <f t="shared" si="7"/>
        <v>143.25486999999998</v>
      </c>
      <c r="AJ14" s="40">
        <f t="shared" si="8"/>
        <v>235.24032000000003</v>
      </c>
      <c r="AK14" s="40">
        <f t="shared" si="9"/>
        <v>284.48308</v>
      </c>
    </row>
    <row r="15" spans="1:37" ht="12" customHeight="1">
      <c r="A15" s="59" t="s">
        <v>222</v>
      </c>
      <c r="B15" s="60"/>
      <c r="C15" s="62"/>
      <c r="D15" s="62"/>
      <c r="E15" s="62"/>
      <c r="F15" s="62"/>
      <c r="G15" s="62"/>
      <c r="H15" s="62">
        <v>4</v>
      </c>
      <c r="I15" s="62">
        <v>11.4</v>
      </c>
      <c r="J15" s="61">
        <v>6.3</v>
      </c>
      <c r="K15" s="62"/>
      <c r="L15" s="62"/>
      <c r="M15" s="62"/>
      <c r="N15" s="62"/>
      <c r="O15" s="62"/>
      <c r="P15" s="62"/>
      <c r="Q15" s="62">
        <v>106.17805</v>
      </c>
      <c r="R15" s="62">
        <v>68.19794</v>
      </c>
      <c r="S15" s="61">
        <v>4.02908</v>
      </c>
      <c r="T15" s="62"/>
      <c r="U15" s="62"/>
      <c r="V15" s="62"/>
      <c r="W15" s="62"/>
      <c r="X15" s="62"/>
      <c r="Y15" s="62"/>
      <c r="Z15" s="62"/>
      <c r="AA15" s="62"/>
      <c r="AB15" s="61"/>
      <c r="AC15" s="40">
        <f t="shared" si="1"/>
        <v>0</v>
      </c>
      <c r="AD15" s="40">
        <f t="shared" si="2"/>
        <v>0</v>
      </c>
      <c r="AE15" s="40">
        <f t="shared" si="3"/>
        <v>0</v>
      </c>
      <c r="AF15" s="40">
        <f t="shared" si="4"/>
        <v>0</v>
      </c>
      <c r="AG15" s="40">
        <f t="shared" si="5"/>
        <v>0</v>
      </c>
      <c r="AH15" s="40">
        <f t="shared" si="6"/>
        <v>0</v>
      </c>
      <c r="AI15" s="40">
        <f t="shared" si="7"/>
        <v>110.17805</v>
      </c>
      <c r="AJ15" s="40">
        <f t="shared" si="8"/>
        <v>79.59794000000001</v>
      </c>
      <c r="AK15" s="40">
        <f t="shared" si="9"/>
        <v>10.329080000000001</v>
      </c>
    </row>
    <row r="16" spans="1:37" ht="12" customHeight="1">
      <c r="A16" s="59" t="s">
        <v>260</v>
      </c>
      <c r="B16" s="60"/>
      <c r="C16" s="62"/>
      <c r="D16" s="62"/>
      <c r="E16" s="62"/>
      <c r="F16" s="62"/>
      <c r="G16" s="62">
        <v>1.8</v>
      </c>
      <c r="H16" s="62">
        <v>2.56</v>
      </c>
      <c r="I16" s="62"/>
      <c r="J16" s="61"/>
      <c r="K16" s="62"/>
      <c r="L16" s="62"/>
      <c r="M16" s="62"/>
      <c r="N16" s="62"/>
      <c r="O16" s="62"/>
      <c r="P16" s="62"/>
      <c r="Q16" s="62"/>
      <c r="R16" s="62"/>
      <c r="S16" s="61"/>
      <c r="T16" s="62"/>
      <c r="U16" s="62"/>
      <c r="V16" s="62"/>
      <c r="W16" s="62"/>
      <c r="X16" s="62"/>
      <c r="Y16" s="62"/>
      <c r="Z16" s="62"/>
      <c r="AA16" s="62"/>
      <c r="AB16" s="61"/>
      <c r="AC16" s="40">
        <f t="shared" si="1"/>
        <v>0</v>
      </c>
      <c r="AD16" s="40">
        <f t="shared" si="2"/>
        <v>0</v>
      </c>
      <c r="AE16" s="40">
        <f t="shared" si="3"/>
        <v>0</v>
      </c>
      <c r="AF16" s="40">
        <f t="shared" si="4"/>
        <v>0</v>
      </c>
      <c r="AG16" s="40">
        <f t="shared" si="5"/>
        <v>0</v>
      </c>
      <c r="AH16" s="40">
        <f t="shared" si="6"/>
        <v>1.8</v>
      </c>
      <c r="AI16" s="40">
        <f t="shared" si="7"/>
        <v>2.56</v>
      </c>
      <c r="AJ16" s="40">
        <f t="shared" si="8"/>
        <v>0</v>
      </c>
      <c r="AK16" s="40">
        <f t="shared" si="9"/>
        <v>0</v>
      </c>
    </row>
    <row r="17" spans="1:37" ht="12" customHeight="1">
      <c r="A17" s="59" t="s">
        <v>32</v>
      </c>
      <c r="B17" s="60">
        <v>138.19314</v>
      </c>
      <c r="C17" s="62">
        <v>178.5726</v>
      </c>
      <c r="D17" s="62">
        <v>239.40339</v>
      </c>
      <c r="E17" s="62">
        <v>160.698</v>
      </c>
      <c r="F17" s="62">
        <v>585.19596</v>
      </c>
      <c r="G17" s="62">
        <v>609.73646</v>
      </c>
      <c r="H17" s="62">
        <v>255.21707</v>
      </c>
      <c r="I17" s="62">
        <v>202.95</v>
      </c>
      <c r="J17" s="61">
        <v>263.4</v>
      </c>
      <c r="K17" s="62"/>
      <c r="L17" s="62"/>
      <c r="M17" s="62"/>
      <c r="N17" s="62"/>
      <c r="O17" s="62"/>
      <c r="P17" s="62"/>
      <c r="Q17" s="62"/>
      <c r="R17" s="62">
        <v>22.15078</v>
      </c>
      <c r="S17" s="61">
        <v>143.63027</v>
      </c>
      <c r="T17" s="62">
        <v>46.8</v>
      </c>
      <c r="U17" s="62">
        <v>54.50438</v>
      </c>
      <c r="V17" s="62">
        <v>45.83312</v>
      </c>
      <c r="W17" s="62">
        <v>8.9775</v>
      </c>
      <c r="X17" s="62">
        <v>31.33</v>
      </c>
      <c r="Y17" s="62">
        <v>42.91</v>
      </c>
      <c r="Z17" s="62">
        <v>195.18923</v>
      </c>
      <c r="AA17" s="62">
        <v>450.10108</v>
      </c>
      <c r="AB17" s="61">
        <v>431.15263</v>
      </c>
      <c r="AC17" s="40">
        <f t="shared" si="1"/>
        <v>184.99313999999998</v>
      </c>
      <c r="AD17" s="40">
        <f t="shared" si="2"/>
        <v>233.07698</v>
      </c>
      <c r="AE17" s="40">
        <f t="shared" si="3"/>
        <v>285.23651</v>
      </c>
      <c r="AF17" s="40">
        <f t="shared" si="4"/>
        <v>169.6755</v>
      </c>
      <c r="AG17" s="40">
        <f t="shared" si="5"/>
        <v>616.52596</v>
      </c>
      <c r="AH17" s="40">
        <f t="shared" si="6"/>
        <v>652.6464599999999</v>
      </c>
      <c r="AI17" s="40">
        <f t="shared" si="7"/>
        <v>450.4063</v>
      </c>
      <c r="AJ17" s="40">
        <f t="shared" si="8"/>
        <v>675.20186</v>
      </c>
      <c r="AK17" s="40">
        <f t="shared" si="9"/>
        <v>838.1829</v>
      </c>
    </row>
    <row r="18" spans="1:37" ht="12" customHeight="1">
      <c r="A18" s="59" t="s">
        <v>33</v>
      </c>
      <c r="B18" s="60">
        <v>141.69083</v>
      </c>
      <c r="C18" s="62">
        <v>217.57327</v>
      </c>
      <c r="D18" s="62">
        <v>195.87563</v>
      </c>
      <c r="E18" s="62">
        <v>181.634</v>
      </c>
      <c r="F18" s="62">
        <v>141.58937</v>
      </c>
      <c r="G18" s="62">
        <v>205.90685</v>
      </c>
      <c r="H18" s="62">
        <v>276.508</v>
      </c>
      <c r="I18" s="62">
        <v>314.702</v>
      </c>
      <c r="J18" s="61">
        <v>291.248</v>
      </c>
      <c r="K18" s="62"/>
      <c r="L18" s="62"/>
      <c r="M18" s="62"/>
      <c r="N18" s="62"/>
      <c r="O18" s="62"/>
      <c r="P18" s="62"/>
      <c r="Q18" s="62">
        <v>316.42832</v>
      </c>
      <c r="R18" s="62">
        <v>626.11341</v>
      </c>
      <c r="S18" s="61">
        <v>2856.56838</v>
      </c>
      <c r="T18" s="62"/>
      <c r="U18" s="62">
        <v>15</v>
      </c>
      <c r="V18" s="62">
        <v>35</v>
      </c>
      <c r="W18" s="62"/>
      <c r="X18" s="62">
        <v>229.318</v>
      </c>
      <c r="Y18" s="62">
        <v>116.39047</v>
      </c>
      <c r="Z18" s="62">
        <v>62.05643</v>
      </c>
      <c r="AA18" s="62">
        <v>25</v>
      </c>
      <c r="AB18" s="61">
        <v>291.64</v>
      </c>
      <c r="AC18" s="40">
        <f t="shared" si="1"/>
        <v>141.69083</v>
      </c>
      <c r="AD18" s="40">
        <f t="shared" si="2"/>
        <v>232.57327</v>
      </c>
      <c r="AE18" s="40">
        <f t="shared" si="3"/>
        <v>230.87563</v>
      </c>
      <c r="AF18" s="40">
        <f t="shared" si="4"/>
        <v>181.634</v>
      </c>
      <c r="AG18" s="40">
        <f t="shared" si="5"/>
        <v>370.90737</v>
      </c>
      <c r="AH18" s="40">
        <f t="shared" si="6"/>
        <v>322.29732</v>
      </c>
      <c r="AI18" s="40">
        <f t="shared" si="7"/>
        <v>654.99275</v>
      </c>
      <c r="AJ18" s="40">
        <f t="shared" si="8"/>
        <v>965.81541</v>
      </c>
      <c r="AK18" s="40">
        <f t="shared" si="9"/>
        <v>3439.45638</v>
      </c>
    </row>
    <row r="19" spans="1:37" ht="12" customHeight="1">
      <c r="A19" s="59" t="s">
        <v>261</v>
      </c>
      <c r="B19" s="60"/>
      <c r="C19" s="62">
        <v>1.5</v>
      </c>
      <c r="D19" s="62">
        <v>2.1</v>
      </c>
      <c r="E19" s="62"/>
      <c r="F19" s="62"/>
      <c r="G19" s="62"/>
      <c r="H19" s="62"/>
      <c r="I19" s="62"/>
      <c r="J19" s="61"/>
      <c r="K19" s="62"/>
      <c r="L19" s="62"/>
      <c r="M19" s="62"/>
      <c r="N19" s="62"/>
      <c r="O19" s="62"/>
      <c r="P19" s="62"/>
      <c r="Q19" s="62"/>
      <c r="R19" s="62"/>
      <c r="S19" s="61"/>
      <c r="T19" s="62"/>
      <c r="U19" s="62"/>
      <c r="V19" s="62"/>
      <c r="W19" s="62"/>
      <c r="X19" s="62"/>
      <c r="Y19" s="62"/>
      <c r="Z19" s="62"/>
      <c r="AA19" s="62"/>
      <c r="AB19" s="61">
        <v>7.5</v>
      </c>
      <c r="AC19" s="40">
        <f aca="true" t="shared" si="11" ref="AC19:AC31">SUM(B19+K19+T19)</f>
        <v>0</v>
      </c>
      <c r="AD19" s="40">
        <f aca="true" t="shared" si="12" ref="AD19:AD31">SUM(C19+L19+U19)</f>
        <v>1.5</v>
      </c>
      <c r="AE19" s="40">
        <f aca="true" t="shared" si="13" ref="AE19:AE31">SUM(D19+M19+V19)</f>
        <v>2.1</v>
      </c>
      <c r="AF19" s="40">
        <f aca="true" t="shared" si="14" ref="AF19:AF31">SUM(E19+N19+W19)</f>
        <v>0</v>
      </c>
      <c r="AG19" s="40">
        <f aca="true" t="shared" si="15" ref="AG19:AG31">SUM(F19+O19+X19)</f>
        <v>0</v>
      </c>
      <c r="AH19" s="40">
        <f aca="true" t="shared" si="16" ref="AH19:AH31">SUM(G19+P19+Y19)</f>
        <v>0</v>
      </c>
      <c r="AI19" s="40">
        <f aca="true" t="shared" si="17" ref="AI19:AI31">SUM(H19+Q19+Z19)</f>
        <v>0</v>
      </c>
      <c r="AJ19" s="40">
        <f aca="true" t="shared" si="18" ref="AJ19:AK31">SUM(I19+R19+AA19)</f>
        <v>0</v>
      </c>
      <c r="AK19" s="40">
        <f t="shared" si="18"/>
        <v>7.5</v>
      </c>
    </row>
    <row r="20" spans="1:37" ht="12" customHeight="1">
      <c r="A20" s="59" t="s">
        <v>34</v>
      </c>
      <c r="B20" s="60">
        <v>1057.86445</v>
      </c>
      <c r="C20" s="62">
        <v>1218.16825</v>
      </c>
      <c r="D20" s="62">
        <v>1306.29811</v>
      </c>
      <c r="E20" s="62">
        <v>1323.53505</v>
      </c>
      <c r="F20" s="62">
        <v>1368.19863</v>
      </c>
      <c r="G20" s="62">
        <v>1659.07366</v>
      </c>
      <c r="H20" s="62">
        <v>2039.14461</v>
      </c>
      <c r="I20" s="62">
        <v>2014.88</v>
      </c>
      <c r="J20" s="61">
        <v>1914.564</v>
      </c>
      <c r="K20" s="62">
        <v>32.70665</v>
      </c>
      <c r="L20" s="62">
        <v>12.80905</v>
      </c>
      <c r="M20" s="62"/>
      <c r="N20" s="62"/>
      <c r="O20" s="62"/>
      <c r="P20" s="62"/>
      <c r="Q20" s="62">
        <v>288.70153</v>
      </c>
      <c r="R20" s="62">
        <v>575.26282</v>
      </c>
      <c r="S20" s="61">
        <v>1082.33036</v>
      </c>
      <c r="T20" s="62">
        <v>64.71739</v>
      </c>
      <c r="U20" s="62">
        <v>387.5</v>
      </c>
      <c r="V20" s="62">
        <v>145.9</v>
      </c>
      <c r="W20" s="62">
        <v>235.9677</v>
      </c>
      <c r="X20" s="62">
        <v>99.91554</v>
      </c>
      <c r="Y20" s="62">
        <v>468.02356</v>
      </c>
      <c r="Z20" s="62"/>
      <c r="AA20" s="62">
        <v>306.00369</v>
      </c>
      <c r="AB20" s="61">
        <v>646.08821</v>
      </c>
      <c r="AC20" s="40">
        <f t="shared" si="11"/>
        <v>1155.2884900000001</v>
      </c>
      <c r="AD20" s="40">
        <f t="shared" si="12"/>
        <v>1618.4773</v>
      </c>
      <c r="AE20" s="40">
        <f t="shared" si="13"/>
        <v>1452.19811</v>
      </c>
      <c r="AF20" s="40">
        <f t="shared" si="14"/>
        <v>1559.5027499999999</v>
      </c>
      <c r="AG20" s="40">
        <f t="shared" si="15"/>
        <v>1468.11417</v>
      </c>
      <c r="AH20" s="40">
        <f t="shared" si="16"/>
        <v>2127.09722</v>
      </c>
      <c r="AI20" s="40">
        <f t="shared" si="17"/>
        <v>2327.84614</v>
      </c>
      <c r="AJ20" s="40">
        <f t="shared" si="18"/>
        <v>2896.14651</v>
      </c>
      <c r="AK20" s="40">
        <f t="shared" si="18"/>
        <v>3642.98257</v>
      </c>
    </row>
    <row r="21" spans="1:37" ht="12" customHeight="1">
      <c r="A21" s="59" t="s">
        <v>141</v>
      </c>
      <c r="B21" s="60">
        <v>67.35451</v>
      </c>
      <c r="C21" s="62">
        <v>46.52632</v>
      </c>
      <c r="D21" s="62">
        <v>110.52146</v>
      </c>
      <c r="E21" s="62">
        <v>67.39679</v>
      </c>
      <c r="F21" s="62">
        <v>107.32723</v>
      </c>
      <c r="G21" s="62">
        <v>1.8</v>
      </c>
      <c r="H21" s="62">
        <v>35.76</v>
      </c>
      <c r="I21" s="62">
        <v>106</v>
      </c>
      <c r="J21" s="61">
        <v>123</v>
      </c>
      <c r="K21" s="62"/>
      <c r="L21" s="62"/>
      <c r="M21" s="62"/>
      <c r="N21" s="62"/>
      <c r="O21" s="62"/>
      <c r="P21" s="62"/>
      <c r="Q21" s="62">
        <v>332.94086</v>
      </c>
      <c r="R21" s="62">
        <v>33.08977</v>
      </c>
      <c r="S21" s="61"/>
      <c r="T21" s="62"/>
      <c r="U21" s="62">
        <v>101.252</v>
      </c>
      <c r="V21" s="62">
        <v>222.09485</v>
      </c>
      <c r="W21" s="62">
        <v>156.63629</v>
      </c>
      <c r="X21" s="62">
        <v>362.35482</v>
      </c>
      <c r="Y21" s="62"/>
      <c r="Z21" s="62"/>
      <c r="AA21" s="62"/>
      <c r="AB21" s="61"/>
      <c r="AC21" s="40">
        <f t="shared" si="11"/>
        <v>67.35451</v>
      </c>
      <c r="AD21" s="40">
        <f t="shared" si="12"/>
        <v>147.77832</v>
      </c>
      <c r="AE21" s="40">
        <f t="shared" si="13"/>
        <v>332.61631</v>
      </c>
      <c r="AF21" s="40">
        <f t="shared" si="14"/>
        <v>224.03307999999998</v>
      </c>
      <c r="AG21" s="40">
        <f t="shared" si="15"/>
        <v>469.68205</v>
      </c>
      <c r="AH21" s="40">
        <f t="shared" si="16"/>
        <v>1.8</v>
      </c>
      <c r="AI21" s="40">
        <f t="shared" si="17"/>
        <v>368.70086</v>
      </c>
      <c r="AJ21" s="40">
        <f t="shared" si="18"/>
        <v>139.08977</v>
      </c>
      <c r="AK21" s="40">
        <f t="shared" si="18"/>
        <v>123</v>
      </c>
    </row>
    <row r="22" spans="1:37" ht="12" customHeight="1">
      <c r="A22" s="59" t="s">
        <v>35</v>
      </c>
      <c r="B22" s="60">
        <v>762.94849</v>
      </c>
      <c r="C22" s="62">
        <v>790.7133</v>
      </c>
      <c r="D22" s="62">
        <v>876.77333</v>
      </c>
      <c r="E22" s="62">
        <v>996.64988</v>
      </c>
      <c r="F22" s="62">
        <v>972.92517</v>
      </c>
      <c r="G22" s="62">
        <v>1062.0279</v>
      </c>
      <c r="H22" s="62">
        <v>1077.18106</v>
      </c>
      <c r="I22" s="62">
        <v>1049.44</v>
      </c>
      <c r="J22" s="61">
        <v>1046.846</v>
      </c>
      <c r="K22" s="62">
        <v>30.87798</v>
      </c>
      <c r="L22" s="62">
        <v>63.3334</v>
      </c>
      <c r="M22" s="62"/>
      <c r="N22" s="62"/>
      <c r="O22" s="62"/>
      <c r="P22" s="62"/>
      <c r="Q22" s="62">
        <v>134.27564</v>
      </c>
      <c r="R22" s="62">
        <v>293.10251</v>
      </c>
      <c r="S22" s="61">
        <v>69.25494</v>
      </c>
      <c r="T22" s="62">
        <v>102.84329</v>
      </c>
      <c r="U22" s="62">
        <v>405.64759</v>
      </c>
      <c r="V22" s="62">
        <v>549.3115</v>
      </c>
      <c r="W22" s="62">
        <v>436.10654</v>
      </c>
      <c r="X22" s="62">
        <v>280.84698</v>
      </c>
      <c r="Y22" s="62">
        <v>994.05668</v>
      </c>
      <c r="Z22" s="62">
        <v>782.91109</v>
      </c>
      <c r="AA22" s="62">
        <v>569.04872</v>
      </c>
      <c r="AB22" s="61">
        <v>393.62118</v>
      </c>
      <c r="AC22" s="40">
        <f t="shared" si="11"/>
        <v>896.66976</v>
      </c>
      <c r="AD22" s="40">
        <f t="shared" si="12"/>
        <v>1259.69429</v>
      </c>
      <c r="AE22" s="40">
        <f t="shared" si="13"/>
        <v>1426.08483</v>
      </c>
      <c r="AF22" s="40">
        <f t="shared" si="14"/>
        <v>1432.7564200000002</v>
      </c>
      <c r="AG22" s="40">
        <f t="shared" si="15"/>
        <v>1253.77215</v>
      </c>
      <c r="AH22" s="40">
        <f t="shared" si="16"/>
        <v>2056.08458</v>
      </c>
      <c r="AI22" s="40">
        <f t="shared" si="17"/>
        <v>1994.3677899999998</v>
      </c>
      <c r="AJ22" s="40">
        <f t="shared" si="18"/>
        <v>1911.59123</v>
      </c>
      <c r="AK22" s="40">
        <f t="shared" si="18"/>
        <v>1509.72212</v>
      </c>
    </row>
    <row r="23" spans="1:37" ht="12" customHeight="1">
      <c r="A23" s="59" t="s">
        <v>37</v>
      </c>
      <c r="B23" s="60">
        <v>2542.01769</v>
      </c>
      <c r="C23" s="62">
        <v>2017.50165</v>
      </c>
      <c r="D23" s="62">
        <v>1781.46933</v>
      </c>
      <c r="E23" s="62">
        <v>2324.207</v>
      </c>
      <c r="F23" s="62">
        <v>2263.32609</v>
      </c>
      <c r="G23" s="62">
        <v>3472.76367</v>
      </c>
      <c r="H23" s="62">
        <v>4288.89927</v>
      </c>
      <c r="I23" s="62">
        <v>4165.03918</v>
      </c>
      <c r="J23" s="61">
        <v>5532.39058</v>
      </c>
      <c r="K23" s="62">
        <v>89.65771</v>
      </c>
      <c r="L23" s="62">
        <v>81.1272</v>
      </c>
      <c r="M23" s="62">
        <v>38.10343</v>
      </c>
      <c r="N23" s="62">
        <v>45.36057</v>
      </c>
      <c r="O23" s="62"/>
      <c r="P23" s="62"/>
      <c r="Q23" s="62">
        <v>2300.26125</v>
      </c>
      <c r="R23" s="62">
        <v>3531.33295</v>
      </c>
      <c r="S23" s="61">
        <v>6533.65886</v>
      </c>
      <c r="T23" s="62">
        <v>596.9383</v>
      </c>
      <c r="U23" s="62">
        <v>1889.46015</v>
      </c>
      <c r="V23" s="62">
        <v>1427.07192</v>
      </c>
      <c r="W23" s="62">
        <v>440.23374</v>
      </c>
      <c r="X23" s="62">
        <v>971.51096</v>
      </c>
      <c r="Y23" s="62">
        <v>681.88647</v>
      </c>
      <c r="Z23" s="62">
        <v>934.46986</v>
      </c>
      <c r="AA23" s="62">
        <v>920.57577</v>
      </c>
      <c r="AB23" s="61">
        <v>1462.82454</v>
      </c>
      <c r="AC23" s="40">
        <f t="shared" si="11"/>
        <v>3228.6137</v>
      </c>
      <c r="AD23" s="40">
        <f t="shared" si="12"/>
        <v>3988.089</v>
      </c>
      <c r="AE23" s="40">
        <f t="shared" si="13"/>
        <v>3246.6446800000003</v>
      </c>
      <c r="AF23" s="40">
        <f t="shared" si="14"/>
        <v>2809.80131</v>
      </c>
      <c r="AG23" s="40">
        <f t="shared" si="15"/>
        <v>3234.83705</v>
      </c>
      <c r="AH23" s="40">
        <f t="shared" si="16"/>
        <v>4154.65014</v>
      </c>
      <c r="AI23" s="40">
        <f t="shared" si="17"/>
        <v>7523.63038</v>
      </c>
      <c r="AJ23" s="40">
        <f t="shared" si="18"/>
        <v>8616.9479</v>
      </c>
      <c r="AK23" s="40">
        <f t="shared" si="18"/>
        <v>13528.873979999998</v>
      </c>
    </row>
    <row r="24" spans="1:37" ht="12" customHeight="1">
      <c r="A24" s="59" t="s">
        <v>38</v>
      </c>
      <c r="B24" s="60">
        <v>180.61117</v>
      </c>
      <c r="C24" s="62">
        <v>178.08032</v>
      </c>
      <c r="D24" s="62">
        <v>137.58694</v>
      </c>
      <c r="E24" s="62">
        <v>160.71</v>
      </c>
      <c r="F24" s="62">
        <v>189.532</v>
      </c>
      <c r="G24" s="62">
        <v>191.734</v>
      </c>
      <c r="H24" s="62">
        <v>229.504</v>
      </c>
      <c r="I24" s="62">
        <v>325.50426</v>
      </c>
      <c r="J24" s="61">
        <v>292.21355</v>
      </c>
      <c r="K24" s="62"/>
      <c r="L24" s="62"/>
      <c r="M24" s="62"/>
      <c r="N24" s="62"/>
      <c r="O24" s="62"/>
      <c r="P24" s="62"/>
      <c r="Q24" s="62"/>
      <c r="R24" s="62"/>
      <c r="S24" s="61"/>
      <c r="T24" s="62">
        <v>126</v>
      </c>
      <c r="U24" s="62">
        <v>6</v>
      </c>
      <c r="V24" s="62">
        <v>32.84884</v>
      </c>
      <c r="W24" s="62">
        <v>49.19486</v>
      </c>
      <c r="X24" s="62">
        <v>12</v>
      </c>
      <c r="Y24" s="62">
        <v>27.2</v>
      </c>
      <c r="Z24" s="62"/>
      <c r="AA24" s="62">
        <v>85.2169</v>
      </c>
      <c r="AB24" s="61">
        <v>45</v>
      </c>
      <c r="AC24" s="40">
        <f t="shared" si="11"/>
        <v>306.61117</v>
      </c>
      <c r="AD24" s="40">
        <f t="shared" si="12"/>
        <v>184.08032</v>
      </c>
      <c r="AE24" s="40">
        <f t="shared" si="13"/>
        <v>170.43578</v>
      </c>
      <c r="AF24" s="40">
        <f t="shared" si="14"/>
        <v>209.90486</v>
      </c>
      <c r="AG24" s="40">
        <f t="shared" si="15"/>
        <v>201.532</v>
      </c>
      <c r="AH24" s="40">
        <f t="shared" si="16"/>
        <v>218.934</v>
      </c>
      <c r="AI24" s="40">
        <f t="shared" si="17"/>
        <v>229.504</v>
      </c>
      <c r="AJ24" s="40">
        <f t="shared" si="18"/>
        <v>410.72116</v>
      </c>
      <c r="AK24" s="40">
        <f t="shared" si="18"/>
        <v>337.21355</v>
      </c>
    </row>
    <row r="25" spans="1:37" ht="12" customHeight="1">
      <c r="A25" s="59" t="s">
        <v>39</v>
      </c>
      <c r="B25" s="60">
        <v>1615.36599</v>
      </c>
      <c r="C25" s="62">
        <v>1772.53728</v>
      </c>
      <c r="D25" s="62">
        <v>1954.70977</v>
      </c>
      <c r="E25" s="62">
        <v>2330.51485</v>
      </c>
      <c r="F25" s="62">
        <v>2778.62692</v>
      </c>
      <c r="G25" s="62">
        <v>3202.3543</v>
      </c>
      <c r="H25" s="62">
        <v>2891.04264</v>
      </c>
      <c r="I25" s="62">
        <v>2953.49009</v>
      </c>
      <c r="J25" s="61">
        <v>3585.40293</v>
      </c>
      <c r="K25" s="62">
        <v>51.74091</v>
      </c>
      <c r="L25" s="62">
        <v>35.13165</v>
      </c>
      <c r="M25" s="62"/>
      <c r="N25" s="62"/>
      <c r="O25" s="62"/>
      <c r="P25" s="62"/>
      <c r="Q25" s="62">
        <v>492.6764</v>
      </c>
      <c r="R25" s="62">
        <v>497.0877</v>
      </c>
      <c r="S25" s="61">
        <v>956.13786</v>
      </c>
      <c r="T25" s="62">
        <v>654.56949</v>
      </c>
      <c r="U25" s="62">
        <v>1041.84971</v>
      </c>
      <c r="V25" s="62">
        <v>747.03842</v>
      </c>
      <c r="W25" s="62">
        <v>1955.51014</v>
      </c>
      <c r="X25" s="62">
        <v>1564.06783</v>
      </c>
      <c r="Y25" s="62">
        <v>1625.8092</v>
      </c>
      <c r="Z25" s="62">
        <v>943.467</v>
      </c>
      <c r="AA25" s="62">
        <v>1236.29539</v>
      </c>
      <c r="AB25" s="61">
        <v>1880.64864</v>
      </c>
      <c r="AC25" s="40">
        <f t="shared" si="11"/>
        <v>2321.67639</v>
      </c>
      <c r="AD25" s="40">
        <f t="shared" si="12"/>
        <v>2849.5186400000002</v>
      </c>
      <c r="AE25" s="40">
        <f t="shared" si="13"/>
        <v>2701.74819</v>
      </c>
      <c r="AF25" s="40">
        <f t="shared" si="14"/>
        <v>4286.02499</v>
      </c>
      <c r="AG25" s="40">
        <f t="shared" si="15"/>
        <v>4342.694750000001</v>
      </c>
      <c r="AH25" s="40">
        <f t="shared" si="16"/>
        <v>4828.1635</v>
      </c>
      <c r="AI25" s="40">
        <f t="shared" si="17"/>
        <v>4327.18604</v>
      </c>
      <c r="AJ25" s="40">
        <f t="shared" si="18"/>
        <v>4686.87318</v>
      </c>
      <c r="AK25" s="40">
        <f t="shared" si="18"/>
        <v>6422.18943</v>
      </c>
    </row>
    <row r="26" spans="1:37" ht="12" customHeight="1">
      <c r="A26" s="59" t="s">
        <v>36</v>
      </c>
      <c r="B26" s="60">
        <v>98.19952</v>
      </c>
      <c r="C26" s="62">
        <v>63.366</v>
      </c>
      <c r="D26" s="62">
        <v>140.686</v>
      </c>
      <c r="E26" s="62">
        <v>260.496</v>
      </c>
      <c r="F26" s="62">
        <v>272.507</v>
      </c>
      <c r="G26" s="62">
        <v>276.875</v>
      </c>
      <c r="H26" s="62">
        <v>320.94402</v>
      </c>
      <c r="I26" s="62">
        <v>383.675</v>
      </c>
      <c r="J26" s="61">
        <v>423.11</v>
      </c>
      <c r="K26" s="62"/>
      <c r="L26" s="62"/>
      <c r="M26" s="62"/>
      <c r="N26" s="62"/>
      <c r="O26" s="62"/>
      <c r="P26" s="62"/>
      <c r="Q26" s="62"/>
      <c r="R26" s="62"/>
      <c r="S26" s="61"/>
      <c r="T26" s="62">
        <v>153.03042</v>
      </c>
      <c r="U26" s="62">
        <v>45.06</v>
      </c>
      <c r="V26" s="62">
        <v>119.3905</v>
      </c>
      <c r="W26" s="62">
        <v>125.106</v>
      </c>
      <c r="X26" s="62">
        <v>213.66</v>
      </c>
      <c r="Y26" s="62">
        <v>136.3105</v>
      </c>
      <c r="Z26" s="62">
        <v>179.35435</v>
      </c>
      <c r="AA26" s="62">
        <v>475.952</v>
      </c>
      <c r="AB26" s="61">
        <v>140.69152</v>
      </c>
      <c r="AC26" s="40">
        <f t="shared" si="11"/>
        <v>251.22994</v>
      </c>
      <c r="AD26" s="40">
        <f t="shared" si="12"/>
        <v>108.426</v>
      </c>
      <c r="AE26" s="40">
        <f t="shared" si="13"/>
        <v>260.0765</v>
      </c>
      <c r="AF26" s="40">
        <f t="shared" si="14"/>
        <v>385.602</v>
      </c>
      <c r="AG26" s="40">
        <f t="shared" si="15"/>
        <v>486.16700000000003</v>
      </c>
      <c r="AH26" s="40">
        <f t="shared" si="16"/>
        <v>413.1855</v>
      </c>
      <c r="AI26" s="40">
        <f t="shared" si="17"/>
        <v>500.29837000000003</v>
      </c>
      <c r="AJ26" s="40">
        <f t="shared" si="18"/>
        <v>859.627</v>
      </c>
      <c r="AK26" s="40">
        <f t="shared" si="18"/>
        <v>563.80152</v>
      </c>
    </row>
    <row r="27" spans="1:37" ht="12" customHeight="1">
      <c r="A27" s="59" t="s">
        <v>142</v>
      </c>
      <c r="B27" s="60">
        <v>41.29776</v>
      </c>
      <c r="C27" s="62">
        <v>34.42968</v>
      </c>
      <c r="D27" s="62">
        <v>14.34888</v>
      </c>
      <c r="E27" s="62">
        <v>2.1</v>
      </c>
      <c r="F27" s="62">
        <v>16.04</v>
      </c>
      <c r="G27" s="62">
        <v>22.2</v>
      </c>
      <c r="H27" s="62">
        <v>0.2</v>
      </c>
      <c r="I27" s="62">
        <v>0.9</v>
      </c>
      <c r="J27" s="61">
        <v>0.2</v>
      </c>
      <c r="K27" s="62"/>
      <c r="L27" s="62"/>
      <c r="M27" s="62"/>
      <c r="N27" s="62"/>
      <c r="O27" s="62"/>
      <c r="P27" s="62"/>
      <c r="Q27" s="62"/>
      <c r="R27" s="62"/>
      <c r="S27" s="61"/>
      <c r="T27" s="62">
        <v>19.09293</v>
      </c>
      <c r="U27" s="62">
        <v>3.88718</v>
      </c>
      <c r="V27" s="62"/>
      <c r="W27" s="62"/>
      <c r="X27" s="62">
        <v>38.6957</v>
      </c>
      <c r="Y27" s="62">
        <v>38.6957</v>
      </c>
      <c r="Z27" s="62"/>
      <c r="AA27" s="62"/>
      <c r="AB27" s="61"/>
      <c r="AC27" s="40">
        <f t="shared" si="11"/>
        <v>60.39068999999999</v>
      </c>
      <c r="AD27" s="40">
        <f t="shared" si="12"/>
        <v>38.31686</v>
      </c>
      <c r="AE27" s="40">
        <f t="shared" si="13"/>
        <v>14.34888</v>
      </c>
      <c r="AF27" s="40">
        <f t="shared" si="14"/>
        <v>2.1</v>
      </c>
      <c r="AG27" s="40">
        <f t="shared" si="15"/>
        <v>54.7357</v>
      </c>
      <c r="AH27" s="40">
        <f t="shared" si="16"/>
        <v>60.895700000000005</v>
      </c>
      <c r="AI27" s="40">
        <f t="shared" si="17"/>
        <v>0.2</v>
      </c>
      <c r="AJ27" s="40">
        <f t="shared" si="18"/>
        <v>0.9</v>
      </c>
      <c r="AK27" s="40">
        <f t="shared" si="18"/>
        <v>0.2</v>
      </c>
    </row>
    <row r="28" spans="1:37" ht="12" customHeight="1">
      <c r="A28" s="59" t="s">
        <v>223</v>
      </c>
      <c r="B28" s="60"/>
      <c r="C28" s="62"/>
      <c r="D28" s="62">
        <v>36.188</v>
      </c>
      <c r="E28" s="62">
        <v>77.722</v>
      </c>
      <c r="F28" s="62">
        <v>177.10845</v>
      </c>
      <c r="G28" s="62">
        <v>457.8254</v>
      </c>
      <c r="H28" s="62">
        <v>330.71694</v>
      </c>
      <c r="I28" s="62">
        <v>354.58578</v>
      </c>
      <c r="J28" s="61">
        <v>187.268</v>
      </c>
      <c r="K28" s="62"/>
      <c r="L28" s="62"/>
      <c r="M28" s="62"/>
      <c r="N28" s="62"/>
      <c r="O28" s="62"/>
      <c r="P28" s="62"/>
      <c r="Q28" s="62">
        <v>265.03126</v>
      </c>
      <c r="R28" s="62">
        <v>537.69417</v>
      </c>
      <c r="S28" s="61">
        <v>807.25326</v>
      </c>
      <c r="T28" s="62"/>
      <c r="U28" s="62">
        <v>44.592</v>
      </c>
      <c r="V28" s="62">
        <v>54.86057</v>
      </c>
      <c r="W28" s="62">
        <v>170.10933</v>
      </c>
      <c r="X28" s="62">
        <v>1106.47878</v>
      </c>
      <c r="Y28" s="62">
        <v>325.46297</v>
      </c>
      <c r="Z28" s="62">
        <v>151.02929</v>
      </c>
      <c r="AA28" s="62">
        <v>904.55054</v>
      </c>
      <c r="AB28" s="61">
        <v>230.76869</v>
      </c>
      <c r="AC28" s="40">
        <f t="shared" si="11"/>
        <v>0</v>
      </c>
      <c r="AD28" s="40">
        <f t="shared" si="12"/>
        <v>44.592</v>
      </c>
      <c r="AE28" s="40">
        <f t="shared" si="13"/>
        <v>91.04857000000001</v>
      </c>
      <c r="AF28" s="40">
        <f t="shared" si="14"/>
        <v>247.83132999999998</v>
      </c>
      <c r="AG28" s="40">
        <f t="shared" si="15"/>
        <v>1283.5872299999999</v>
      </c>
      <c r="AH28" s="40">
        <f t="shared" si="16"/>
        <v>783.28837</v>
      </c>
      <c r="AI28" s="40">
        <f t="shared" si="17"/>
        <v>746.77749</v>
      </c>
      <c r="AJ28" s="40">
        <f t="shared" si="18"/>
        <v>1796.8304899999998</v>
      </c>
      <c r="AK28" s="40">
        <f t="shared" si="18"/>
        <v>1225.2899499999999</v>
      </c>
    </row>
    <row r="29" spans="1:37" ht="12" customHeight="1">
      <c r="A29" s="59" t="s">
        <v>289</v>
      </c>
      <c r="B29" s="60"/>
      <c r="C29" s="62"/>
      <c r="D29" s="62"/>
      <c r="E29" s="62"/>
      <c r="F29" s="62"/>
      <c r="G29" s="62"/>
      <c r="H29" s="62"/>
      <c r="I29" s="62"/>
      <c r="J29" s="61">
        <v>2</v>
      </c>
      <c r="K29" s="62"/>
      <c r="L29" s="62"/>
      <c r="M29" s="62"/>
      <c r="N29" s="62"/>
      <c r="O29" s="62"/>
      <c r="P29" s="62"/>
      <c r="Q29" s="62"/>
      <c r="R29" s="62"/>
      <c r="S29" s="61"/>
      <c r="T29" s="62"/>
      <c r="U29" s="62"/>
      <c r="V29" s="62"/>
      <c r="W29" s="62"/>
      <c r="X29" s="62"/>
      <c r="Y29" s="62"/>
      <c r="Z29" s="62"/>
      <c r="AA29" s="62"/>
      <c r="AB29" s="61"/>
      <c r="AC29" s="40">
        <f t="shared" si="11"/>
        <v>0</v>
      </c>
      <c r="AD29" s="40">
        <f t="shared" si="12"/>
        <v>0</v>
      </c>
      <c r="AE29" s="40">
        <f t="shared" si="13"/>
        <v>0</v>
      </c>
      <c r="AF29" s="40">
        <f t="shared" si="14"/>
        <v>0</v>
      </c>
      <c r="AG29" s="40">
        <f t="shared" si="15"/>
        <v>0</v>
      </c>
      <c r="AH29" s="40">
        <f t="shared" si="16"/>
        <v>0</v>
      </c>
      <c r="AI29" s="40">
        <f t="shared" si="17"/>
        <v>0</v>
      </c>
      <c r="AJ29" s="40">
        <f t="shared" si="18"/>
        <v>0</v>
      </c>
      <c r="AK29" s="40">
        <f t="shared" si="18"/>
        <v>2</v>
      </c>
    </row>
    <row r="30" spans="1:37" ht="12" customHeight="1">
      <c r="A30" s="59" t="s">
        <v>224</v>
      </c>
      <c r="B30" s="60"/>
      <c r="C30" s="62"/>
      <c r="D30" s="62">
        <v>3.9</v>
      </c>
      <c r="E30" s="62">
        <v>10.8</v>
      </c>
      <c r="F30" s="62">
        <v>10.8</v>
      </c>
      <c r="G30" s="62">
        <v>31.23</v>
      </c>
      <c r="H30" s="62">
        <v>25.64</v>
      </c>
      <c r="I30" s="62">
        <v>21.37</v>
      </c>
      <c r="J30" s="61">
        <v>24.435</v>
      </c>
      <c r="K30" s="62"/>
      <c r="L30" s="62"/>
      <c r="M30" s="62"/>
      <c r="N30" s="62"/>
      <c r="O30" s="62"/>
      <c r="P30" s="62"/>
      <c r="Q30" s="62"/>
      <c r="R30" s="62"/>
      <c r="S30" s="61"/>
      <c r="T30" s="62"/>
      <c r="U30" s="62"/>
      <c r="V30" s="62"/>
      <c r="W30" s="62"/>
      <c r="X30" s="62"/>
      <c r="Y30" s="62"/>
      <c r="Z30" s="62"/>
      <c r="AA30" s="62"/>
      <c r="AB30" s="61"/>
      <c r="AC30" s="40">
        <f t="shared" si="11"/>
        <v>0</v>
      </c>
      <c r="AD30" s="40">
        <f t="shared" si="12"/>
        <v>0</v>
      </c>
      <c r="AE30" s="40">
        <f t="shared" si="13"/>
        <v>3.9</v>
      </c>
      <c r="AF30" s="40">
        <f t="shared" si="14"/>
        <v>10.8</v>
      </c>
      <c r="AG30" s="40">
        <f t="shared" si="15"/>
        <v>10.8</v>
      </c>
      <c r="AH30" s="40">
        <f t="shared" si="16"/>
        <v>31.23</v>
      </c>
      <c r="AI30" s="40">
        <f t="shared" si="17"/>
        <v>25.64</v>
      </c>
      <c r="AJ30" s="40">
        <f t="shared" si="18"/>
        <v>21.37</v>
      </c>
      <c r="AK30" s="40">
        <f t="shared" si="18"/>
        <v>24.435</v>
      </c>
    </row>
    <row r="31" spans="1:37" ht="12" customHeight="1">
      <c r="A31" s="59" t="s">
        <v>262</v>
      </c>
      <c r="B31" s="60"/>
      <c r="C31" s="62"/>
      <c r="D31" s="62"/>
      <c r="E31" s="62"/>
      <c r="F31" s="62"/>
      <c r="G31" s="62"/>
      <c r="H31" s="62"/>
      <c r="I31" s="62">
        <v>572</v>
      </c>
      <c r="J31" s="61">
        <v>612.4</v>
      </c>
      <c r="K31" s="62"/>
      <c r="L31" s="62"/>
      <c r="M31" s="62"/>
      <c r="N31" s="62"/>
      <c r="O31" s="62"/>
      <c r="P31" s="62"/>
      <c r="Q31" s="62"/>
      <c r="R31" s="62"/>
      <c r="S31" s="61"/>
      <c r="T31" s="62"/>
      <c r="U31" s="62"/>
      <c r="V31" s="62"/>
      <c r="W31" s="62"/>
      <c r="X31" s="62"/>
      <c r="Y31" s="62"/>
      <c r="Z31" s="62"/>
      <c r="AA31" s="62"/>
      <c r="AB31" s="61"/>
      <c r="AC31" s="40">
        <f t="shared" si="11"/>
        <v>0</v>
      </c>
      <c r="AD31" s="40">
        <f t="shared" si="12"/>
        <v>0</v>
      </c>
      <c r="AE31" s="40">
        <f t="shared" si="13"/>
        <v>0</v>
      </c>
      <c r="AF31" s="40">
        <f t="shared" si="14"/>
        <v>0</v>
      </c>
      <c r="AG31" s="40">
        <f t="shared" si="15"/>
        <v>0</v>
      </c>
      <c r="AH31" s="40">
        <f t="shared" si="16"/>
        <v>0</v>
      </c>
      <c r="AI31" s="40">
        <f t="shared" si="17"/>
        <v>0</v>
      </c>
      <c r="AJ31" s="40">
        <f t="shared" si="18"/>
        <v>572</v>
      </c>
      <c r="AK31" s="40">
        <f t="shared" si="18"/>
        <v>612.4</v>
      </c>
    </row>
    <row r="32" spans="1:37" ht="12" customHeight="1">
      <c r="A32" s="59" t="s">
        <v>40</v>
      </c>
      <c r="B32" s="60">
        <v>179.96208</v>
      </c>
      <c r="C32" s="62">
        <v>245.34744</v>
      </c>
      <c r="D32" s="62">
        <v>242.00256</v>
      </c>
      <c r="E32" s="62">
        <v>259.42575</v>
      </c>
      <c r="F32" s="62">
        <v>343.90672</v>
      </c>
      <c r="G32" s="62">
        <v>307.03025</v>
      </c>
      <c r="H32" s="62">
        <v>358.7</v>
      </c>
      <c r="I32" s="62">
        <v>413.41326</v>
      </c>
      <c r="J32" s="61">
        <v>455.35</v>
      </c>
      <c r="K32" s="62">
        <v>47.57827</v>
      </c>
      <c r="L32" s="62"/>
      <c r="M32" s="62"/>
      <c r="N32" s="62"/>
      <c r="O32" s="62"/>
      <c r="P32" s="62"/>
      <c r="Q32" s="62">
        <v>286.56634</v>
      </c>
      <c r="R32" s="62">
        <v>494.44733</v>
      </c>
      <c r="S32" s="61">
        <v>47.85102</v>
      </c>
      <c r="T32" s="62">
        <v>85.1</v>
      </c>
      <c r="U32" s="62">
        <v>125.72204</v>
      </c>
      <c r="V32" s="62">
        <v>177.52796</v>
      </c>
      <c r="W32" s="62">
        <v>141.75</v>
      </c>
      <c r="X32" s="62">
        <v>199.20335</v>
      </c>
      <c r="Y32" s="62">
        <v>53</v>
      </c>
      <c r="Z32" s="62">
        <v>237.74439</v>
      </c>
      <c r="AA32" s="62">
        <v>224.43133</v>
      </c>
      <c r="AB32" s="61">
        <v>59.91546</v>
      </c>
      <c r="AC32" s="40">
        <f t="shared" si="1"/>
        <v>312.64035</v>
      </c>
      <c r="AD32" s="40">
        <f t="shared" si="2"/>
        <v>371.06948</v>
      </c>
      <c r="AE32" s="40">
        <f t="shared" si="3"/>
        <v>419.53052</v>
      </c>
      <c r="AF32" s="40">
        <f t="shared" si="4"/>
        <v>401.17575</v>
      </c>
      <c r="AG32" s="40">
        <f t="shared" si="5"/>
        <v>543.11007</v>
      </c>
      <c r="AH32" s="40">
        <f t="shared" si="6"/>
        <v>360.03025</v>
      </c>
      <c r="AI32" s="40">
        <f aca="true" t="shared" si="19" ref="AI32:AI63">SUM(H32+Q32+Z32)</f>
        <v>883.01073</v>
      </c>
      <c r="AJ32" s="40">
        <f aca="true" t="shared" si="20" ref="AJ32:AJ63">SUM(I32+R32+AA32)</f>
        <v>1132.2919200000001</v>
      </c>
      <c r="AK32" s="40">
        <f aca="true" t="shared" si="21" ref="AK32:AK63">SUM(J32+S32+AB32)</f>
        <v>563.11648</v>
      </c>
    </row>
    <row r="33" spans="1:37" ht="12" customHeight="1">
      <c r="A33" s="59" t="s">
        <v>225</v>
      </c>
      <c r="B33" s="60"/>
      <c r="C33" s="62"/>
      <c r="D33" s="62">
        <v>16.088</v>
      </c>
      <c r="E33" s="62">
        <v>24.132</v>
      </c>
      <c r="F33" s="62">
        <v>26.022</v>
      </c>
      <c r="G33" s="62">
        <v>4.4</v>
      </c>
      <c r="H33" s="62"/>
      <c r="I33" s="62"/>
      <c r="J33" s="61"/>
      <c r="K33" s="62"/>
      <c r="L33" s="62"/>
      <c r="M33" s="62"/>
      <c r="N33" s="62"/>
      <c r="O33" s="62"/>
      <c r="P33" s="62"/>
      <c r="Q33" s="62"/>
      <c r="R33" s="62"/>
      <c r="S33" s="61"/>
      <c r="T33" s="62">
        <v>9.2</v>
      </c>
      <c r="U33" s="62"/>
      <c r="V33" s="62"/>
      <c r="W33" s="62"/>
      <c r="X33" s="62"/>
      <c r="Y33" s="62"/>
      <c r="Z33" s="62"/>
      <c r="AA33" s="62"/>
      <c r="AB33" s="61"/>
      <c r="AC33" s="40">
        <f t="shared" si="1"/>
        <v>9.2</v>
      </c>
      <c r="AD33" s="40">
        <f t="shared" si="2"/>
        <v>0</v>
      </c>
      <c r="AE33" s="40">
        <f t="shared" si="3"/>
        <v>16.088</v>
      </c>
      <c r="AF33" s="40">
        <f t="shared" si="4"/>
        <v>24.132</v>
      </c>
      <c r="AG33" s="40">
        <f t="shared" si="5"/>
        <v>26.022</v>
      </c>
      <c r="AH33" s="40">
        <f t="shared" si="6"/>
        <v>4.4</v>
      </c>
      <c r="AI33" s="40">
        <f t="shared" si="19"/>
        <v>0</v>
      </c>
      <c r="AJ33" s="40">
        <f t="shared" si="20"/>
        <v>0</v>
      </c>
      <c r="AK33" s="40">
        <f t="shared" si="21"/>
        <v>0</v>
      </c>
    </row>
    <row r="34" spans="1:37" ht="12" customHeight="1">
      <c r="A34" s="59" t="s">
        <v>41</v>
      </c>
      <c r="B34" s="60">
        <v>487.34858</v>
      </c>
      <c r="C34" s="62">
        <v>546.63</v>
      </c>
      <c r="D34" s="62">
        <v>593.9</v>
      </c>
      <c r="E34" s="62">
        <v>664.04278</v>
      </c>
      <c r="F34" s="62">
        <v>716.544</v>
      </c>
      <c r="G34" s="62">
        <v>747.94</v>
      </c>
      <c r="H34" s="62">
        <v>875.432</v>
      </c>
      <c r="I34" s="62">
        <v>862.456</v>
      </c>
      <c r="J34" s="61">
        <v>799.792</v>
      </c>
      <c r="K34" s="62">
        <v>88.26097</v>
      </c>
      <c r="L34" s="62">
        <v>30.96269</v>
      </c>
      <c r="M34" s="62"/>
      <c r="N34" s="62"/>
      <c r="O34" s="62"/>
      <c r="P34" s="62"/>
      <c r="Q34" s="62"/>
      <c r="R34" s="62"/>
      <c r="S34" s="61"/>
      <c r="T34" s="62">
        <v>40.748</v>
      </c>
      <c r="U34" s="62">
        <v>87.5</v>
      </c>
      <c r="V34" s="62">
        <v>75.16574</v>
      </c>
      <c r="W34" s="62">
        <v>93.50276</v>
      </c>
      <c r="X34" s="62">
        <v>116.06844</v>
      </c>
      <c r="Y34" s="62">
        <v>27.84904</v>
      </c>
      <c r="Z34" s="62">
        <v>49.93795</v>
      </c>
      <c r="AA34" s="62">
        <v>97.77444</v>
      </c>
      <c r="AB34" s="61">
        <v>80.88876</v>
      </c>
      <c r="AC34" s="40">
        <f t="shared" si="1"/>
        <v>616.3575500000001</v>
      </c>
      <c r="AD34" s="40">
        <f t="shared" si="2"/>
        <v>665.09269</v>
      </c>
      <c r="AE34" s="40">
        <f t="shared" si="3"/>
        <v>669.06574</v>
      </c>
      <c r="AF34" s="40">
        <f t="shared" si="4"/>
        <v>757.54554</v>
      </c>
      <c r="AG34" s="40">
        <f t="shared" si="5"/>
        <v>832.61244</v>
      </c>
      <c r="AH34" s="40">
        <f t="shared" si="6"/>
        <v>775.78904</v>
      </c>
      <c r="AI34" s="40">
        <f t="shared" si="19"/>
        <v>925.36995</v>
      </c>
      <c r="AJ34" s="40">
        <f t="shared" si="20"/>
        <v>960.23044</v>
      </c>
      <c r="AK34" s="40">
        <f t="shared" si="21"/>
        <v>880.6807600000001</v>
      </c>
    </row>
    <row r="35" spans="1:37" ht="12" customHeight="1">
      <c r="A35" s="59" t="s">
        <v>226</v>
      </c>
      <c r="B35" s="60"/>
      <c r="C35" s="62"/>
      <c r="D35" s="62">
        <v>0.9</v>
      </c>
      <c r="E35" s="62">
        <v>2.1</v>
      </c>
      <c r="F35" s="62"/>
      <c r="G35" s="62">
        <v>1.8</v>
      </c>
      <c r="H35" s="62">
        <v>3.66</v>
      </c>
      <c r="I35" s="62">
        <v>0.1</v>
      </c>
      <c r="J35" s="61"/>
      <c r="K35" s="62"/>
      <c r="L35" s="62"/>
      <c r="M35" s="62"/>
      <c r="N35" s="62"/>
      <c r="O35" s="62"/>
      <c r="P35" s="62"/>
      <c r="Q35" s="62"/>
      <c r="R35" s="62"/>
      <c r="S35" s="61"/>
      <c r="T35" s="62"/>
      <c r="U35" s="62"/>
      <c r="V35" s="62"/>
      <c r="W35" s="62"/>
      <c r="X35" s="62"/>
      <c r="Y35" s="62"/>
      <c r="Z35" s="62"/>
      <c r="AA35" s="62"/>
      <c r="AB35" s="61"/>
      <c r="AC35" s="40">
        <f t="shared" si="1"/>
        <v>0</v>
      </c>
      <c r="AD35" s="40">
        <f t="shared" si="2"/>
        <v>0</v>
      </c>
      <c r="AE35" s="40">
        <f t="shared" si="3"/>
        <v>0.9</v>
      </c>
      <c r="AF35" s="40">
        <f t="shared" si="4"/>
        <v>2.1</v>
      </c>
      <c r="AG35" s="40">
        <f t="shared" si="5"/>
        <v>0</v>
      </c>
      <c r="AH35" s="40">
        <f t="shared" si="6"/>
        <v>1.8</v>
      </c>
      <c r="AI35" s="40">
        <f t="shared" si="19"/>
        <v>3.66</v>
      </c>
      <c r="AJ35" s="40">
        <f t="shared" si="20"/>
        <v>0.1</v>
      </c>
      <c r="AK35" s="40">
        <f t="shared" si="21"/>
        <v>0</v>
      </c>
    </row>
    <row r="36" spans="1:37" ht="12" customHeight="1">
      <c r="A36" s="59" t="s">
        <v>42</v>
      </c>
      <c r="B36" s="60">
        <v>145.92675</v>
      </c>
      <c r="C36" s="62">
        <v>72.57678</v>
      </c>
      <c r="D36" s="62">
        <v>28.71568</v>
      </c>
      <c r="E36" s="62">
        <v>18.012</v>
      </c>
      <c r="F36" s="62">
        <v>60.60635</v>
      </c>
      <c r="G36" s="62">
        <v>106.06244</v>
      </c>
      <c r="H36" s="62">
        <v>94.62244</v>
      </c>
      <c r="I36" s="62">
        <v>95.60809</v>
      </c>
      <c r="J36" s="61">
        <v>110.1</v>
      </c>
      <c r="K36" s="62"/>
      <c r="L36" s="62"/>
      <c r="M36" s="62"/>
      <c r="N36" s="62"/>
      <c r="O36" s="62"/>
      <c r="P36" s="62"/>
      <c r="Q36" s="62">
        <v>435.90919</v>
      </c>
      <c r="R36" s="62">
        <v>553.12543</v>
      </c>
      <c r="S36" s="61">
        <v>2713.55202</v>
      </c>
      <c r="T36" s="62">
        <v>23.661</v>
      </c>
      <c r="U36" s="62">
        <v>106.76172</v>
      </c>
      <c r="V36" s="62">
        <v>74.66446</v>
      </c>
      <c r="W36" s="62"/>
      <c r="X36" s="62">
        <v>414.358</v>
      </c>
      <c r="Y36" s="62"/>
      <c r="Z36" s="62"/>
      <c r="AA36" s="62">
        <v>66.87598</v>
      </c>
      <c r="AB36" s="61">
        <v>292.17675</v>
      </c>
      <c r="AC36" s="40">
        <f t="shared" si="1"/>
        <v>169.58775</v>
      </c>
      <c r="AD36" s="40">
        <f t="shared" si="2"/>
        <v>179.3385</v>
      </c>
      <c r="AE36" s="40">
        <f t="shared" si="3"/>
        <v>103.38014000000001</v>
      </c>
      <c r="AF36" s="40">
        <f t="shared" si="4"/>
        <v>18.012</v>
      </c>
      <c r="AG36" s="40">
        <f t="shared" si="5"/>
        <v>474.96435</v>
      </c>
      <c r="AH36" s="40">
        <f t="shared" si="6"/>
        <v>106.06244</v>
      </c>
      <c r="AI36" s="40">
        <f t="shared" si="19"/>
        <v>530.5316300000001</v>
      </c>
      <c r="AJ36" s="40">
        <f t="shared" si="20"/>
        <v>715.6095</v>
      </c>
      <c r="AK36" s="40">
        <f t="shared" si="21"/>
        <v>3115.82877</v>
      </c>
    </row>
    <row r="37" spans="1:37" ht="12" customHeight="1">
      <c r="A37" s="59" t="s">
        <v>227</v>
      </c>
      <c r="B37" s="60"/>
      <c r="C37" s="62">
        <v>2.7</v>
      </c>
      <c r="D37" s="62">
        <v>7.8</v>
      </c>
      <c r="E37" s="62">
        <v>0.6</v>
      </c>
      <c r="F37" s="62">
        <v>5.4</v>
      </c>
      <c r="G37" s="62">
        <v>271.56</v>
      </c>
      <c r="H37" s="62">
        <v>419.6</v>
      </c>
      <c r="I37" s="62">
        <v>480.78</v>
      </c>
      <c r="J37" s="61">
        <v>491.55</v>
      </c>
      <c r="K37" s="62"/>
      <c r="L37" s="62"/>
      <c r="M37" s="62"/>
      <c r="N37" s="62"/>
      <c r="O37" s="62"/>
      <c r="P37" s="62"/>
      <c r="Q37" s="62"/>
      <c r="R37" s="62"/>
      <c r="S37" s="61"/>
      <c r="T37" s="62"/>
      <c r="U37" s="62"/>
      <c r="V37" s="62"/>
      <c r="W37" s="62"/>
      <c r="X37" s="62"/>
      <c r="Y37" s="62">
        <v>114.13888</v>
      </c>
      <c r="Z37" s="62">
        <v>380.22916</v>
      </c>
      <c r="AA37" s="62">
        <v>329.74329</v>
      </c>
      <c r="AB37" s="61">
        <v>592.71003</v>
      </c>
      <c r="AC37" s="40">
        <f t="shared" si="1"/>
        <v>0</v>
      </c>
      <c r="AD37" s="40">
        <f t="shared" si="2"/>
        <v>2.7</v>
      </c>
      <c r="AE37" s="40">
        <f t="shared" si="3"/>
        <v>7.8</v>
      </c>
      <c r="AF37" s="40">
        <f t="shared" si="4"/>
        <v>0.6</v>
      </c>
      <c r="AG37" s="40">
        <f t="shared" si="5"/>
        <v>5.4</v>
      </c>
      <c r="AH37" s="40">
        <f t="shared" si="6"/>
        <v>385.69888000000003</v>
      </c>
      <c r="AI37" s="40">
        <f t="shared" si="19"/>
        <v>799.82916</v>
      </c>
      <c r="AJ37" s="40">
        <f t="shared" si="20"/>
        <v>810.52329</v>
      </c>
      <c r="AK37" s="40">
        <f t="shared" si="21"/>
        <v>1084.26003</v>
      </c>
    </row>
    <row r="38" spans="1:37" ht="12" customHeight="1">
      <c r="A38" s="59" t="s">
        <v>195</v>
      </c>
      <c r="B38" s="60"/>
      <c r="C38" s="62"/>
      <c r="D38" s="62"/>
      <c r="E38" s="62"/>
      <c r="F38" s="62"/>
      <c r="G38" s="62">
        <v>42.9</v>
      </c>
      <c r="H38" s="62">
        <v>98</v>
      </c>
      <c r="I38" s="62">
        <v>399.9</v>
      </c>
      <c r="J38" s="61">
        <v>418.7</v>
      </c>
      <c r="K38" s="62"/>
      <c r="L38" s="62"/>
      <c r="M38" s="62"/>
      <c r="N38" s="62"/>
      <c r="O38" s="62"/>
      <c r="P38" s="62"/>
      <c r="Q38" s="62"/>
      <c r="R38" s="62"/>
      <c r="S38" s="61"/>
      <c r="T38" s="62"/>
      <c r="U38" s="62"/>
      <c r="V38" s="62"/>
      <c r="W38" s="62"/>
      <c r="X38" s="62"/>
      <c r="Y38" s="62"/>
      <c r="Z38" s="62">
        <v>45</v>
      </c>
      <c r="AA38" s="62"/>
      <c r="AB38" s="61">
        <v>20</v>
      </c>
      <c r="AC38" s="40">
        <f t="shared" si="1"/>
        <v>0</v>
      </c>
      <c r="AD38" s="40">
        <f t="shared" si="2"/>
        <v>0</v>
      </c>
      <c r="AE38" s="40">
        <f t="shared" si="3"/>
        <v>0</v>
      </c>
      <c r="AF38" s="40">
        <f t="shared" si="4"/>
        <v>0</v>
      </c>
      <c r="AG38" s="40">
        <f t="shared" si="5"/>
        <v>0</v>
      </c>
      <c r="AH38" s="40">
        <f t="shared" si="6"/>
        <v>42.9</v>
      </c>
      <c r="AI38" s="40">
        <f t="shared" si="19"/>
        <v>143</v>
      </c>
      <c r="AJ38" s="40">
        <f t="shared" si="20"/>
        <v>399.9</v>
      </c>
      <c r="AK38" s="40">
        <f t="shared" si="21"/>
        <v>438.7</v>
      </c>
    </row>
    <row r="39" spans="1:37" ht="12" customHeight="1">
      <c r="A39" s="59" t="s">
        <v>43</v>
      </c>
      <c r="B39" s="60">
        <v>263.81114</v>
      </c>
      <c r="C39" s="62">
        <v>252.88524</v>
      </c>
      <c r="D39" s="62">
        <v>310.66705</v>
      </c>
      <c r="E39" s="62">
        <v>469.43512</v>
      </c>
      <c r="F39" s="62">
        <v>495.48402</v>
      </c>
      <c r="G39" s="62">
        <v>481.433</v>
      </c>
      <c r="H39" s="62">
        <v>418.264</v>
      </c>
      <c r="I39" s="62">
        <v>612.097</v>
      </c>
      <c r="J39" s="61">
        <v>635.691</v>
      </c>
      <c r="K39" s="62"/>
      <c r="L39" s="62"/>
      <c r="M39" s="62"/>
      <c r="N39" s="62"/>
      <c r="O39" s="62"/>
      <c r="P39" s="62"/>
      <c r="Q39" s="62"/>
      <c r="R39" s="62"/>
      <c r="S39" s="61"/>
      <c r="T39" s="62">
        <v>22.61</v>
      </c>
      <c r="U39" s="62">
        <v>21</v>
      </c>
      <c r="V39" s="62">
        <v>67.69</v>
      </c>
      <c r="W39" s="62">
        <v>54.59</v>
      </c>
      <c r="X39" s="62">
        <v>65.78266</v>
      </c>
      <c r="Y39" s="62">
        <v>103.05096</v>
      </c>
      <c r="Z39" s="62">
        <v>128.7692</v>
      </c>
      <c r="AA39" s="62">
        <v>265.1753</v>
      </c>
      <c r="AB39" s="61">
        <v>42.462</v>
      </c>
      <c r="AC39" s="40">
        <f t="shared" si="1"/>
        <v>286.42114000000004</v>
      </c>
      <c r="AD39" s="40">
        <f t="shared" si="2"/>
        <v>273.88524</v>
      </c>
      <c r="AE39" s="40">
        <f t="shared" si="3"/>
        <v>378.35705</v>
      </c>
      <c r="AF39" s="40">
        <f t="shared" si="4"/>
        <v>524.02512</v>
      </c>
      <c r="AG39" s="40">
        <f t="shared" si="5"/>
        <v>561.26668</v>
      </c>
      <c r="AH39" s="40">
        <f t="shared" si="6"/>
        <v>584.48396</v>
      </c>
      <c r="AI39" s="40">
        <f t="shared" si="19"/>
        <v>547.0332000000001</v>
      </c>
      <c r="AJ39" s="40">
        <f t="shared" si="20"/>
        <v>877.2723</v>
      </c>
      <c r="AK39" s="40">
        <f t="shared" si="21"/>
        <v>678.153</v>
      </c>
    </row>
    <row r="40" spans="1:37" ht="12" customHeight="1">
      <c r="A40" s="59" t="s">
        <v>228</v>
      </c>
      <c r="B40" s="60"/>
      <c r="C40" s="62"/>
      <c r="D40" s="62"/>
      <c r="E40" s="62">
        <v>2.7</v>
      </c>
      <c r="F40" s="62">
        <v>5.04</v>
      </c>
      <c r="G40" s="62">
        <v>68.18</v>
      </c>
      <c r="H40" s="62">
        <v>72.74</v>
      </c>
      <c r="I40" s="62">
        <v>101.6</v>
      </c>
      <c r="J40" s="61">
        <v>262.5</v>
      </c>
      <c r="K40" s="62"/>
      <c r="L40" s="62"/>
      <c r="M40" s="62"/>
      <c r="N40" s="62"/>
      <c r="O40" s="62"/>
      <c r="P40" s="62"/>
      <c r="Q40" s="62"/>
      <c r="R40" s="62">
        <v>35.4041</v>
      </c>
      <c r="S40" s="61"/>
      <c r="T40" s="62"/>
      <c r="U40" s="62"/>
      <c r="V40" s="62"/>
      <c r="W40" s="62"/>
      <c r="X40" s="62"/>
      <c r="Y40" s="62">
        <v>933.28613</v>
      </c>
      <c r="Z40" s="62">
        <v>172.79365</v>
      </c>
      <c r="AA40" s="62">
        <v>545.64876</v>
      </c>
      <c r="AB40" s="61">
        <v>2067.17663</v>
      </c>
      <c r="AC40" s="40">
        <f t="shared" si="1"/>
        <v>0</v>
      </c>
      <c r="AD40" s="40">
        <f t="shared" si="2"/>
        <v>0</v>
      </c>
      <c r="AE40" s="40">
        <f t="shared" si="3"/>
        <v>0</v>
      </c>
      <c r="AF40" s="40">
        <f t="shared" si="4"/>
        <v>2.7</v>
      </c>
      <c r="AG40" s="40">
        <f t="shared" si="5"/>
        <v>5.04</v>
      </c>
      <c r="AH40" s="40">
        <f t="shared" si="6"/>
        <v>1001.46613</v>
      </c>
      <c r="AI40" s="40">
        <f t="shared" si="19"/>
        <v>245.53365000000002</v>
      </c>
      <c r="AJ40" s="40">
        <f t="shared" si="20"/>
        <v>682.65286</v>
      </c>
      <c r="AK40" s="40">
        <f t="shared" si="21"/>
        <v>2329.67663</v>
      </c>
    </row>
    <row r="41" spans="1:37" ht="12" customHeight="1">
      <c r="A41" s="59" t="s">
        <v>44</v>
      </c>
      <c r="B41" s="60">
        <v>1059.07092</v>
      </c>
      <c r="C41" s="62">
        <v>1082.14917</v>
      </c>
      <c r="D41" s="62">
        <v>1249.70584</v>
      </c>
      <c r="E41" s="62">
        <v>1243.38778</v>
      </c>
      <c r="F41" s="62">
        <v>1200.46203</v>
      </c>
      <c r="G41" s="62">
        <v>1559.06855</v>
      </c>
      <c r="H41" s="62">
        <v>1690.22011</v>
      </c>
      <c r="I41" s="62">
        <v>1776.9605</v>
      </c>
      <c r="J41" s="61">
        <v>1722.68372</v>
      </c>
      <c r="K41" s="62">
        <v>62.17141</v>
      </c>
      <c r="L41" s="62">
        <v>2.8739</v>
      </c>
      <c r="M41" s="62"/>
      <c r="N41" s="62"/>
      <c r="O41" s="62"/>
      <c r="P41" s="62"/>
      <c r="Q41" s="62">
        <v>287.36304</v>
      </c>
      <c r="R41" s="62">
        <v>502.49954</v>
      </c>
      <c r="S41" s="61">
        <v>707.80001</v>
      </c>
      <c r="T41" s="62">
        <v>389.45413</v>
      </c>
      <c r="U41" s="62">
        <v>1512.21129</v>
      </c>
      <c r="V41" s="62">
        <v>559.01537</v>
      </c>
      <c r="W41" s="62">
        <v>241.78549</v>
      </c>
      <c r="X41" s="62">
        <v>898.04996</v>
      </c>
      <c r="Y41" s="62">
        <v>614.83924</v>
      </c>
      <c r="Z41" s="62">
        <v>2390.21928</v>
      </c>
      <c r="AA41" s="62">
        <v>1208.39031</v>
      </c>
      <c r="AB41" s="61">
        <v>567.70774</v>
      </c>
      <c r="AC41" s="40">
        <f t="shared" si="1"/>
        <v>1510.69646</v>
      </c>
      <c r="AD41" s="40">
        <f t="shared" si="2"/>
        <v>2597.23436</v>
      </c>
      <c r="AE41" s="40">
        <f t="shared" si="3"/>
        <v>1808.7212100000002</v>
      </c>
      <c r="AF41" s="40">
        <f t="shared" si="4"/>
        <v>1485.17327</v>
      </c>
      <c r="AG41" s="40">
        <f t="shared" si="5"/>
        <v>2098.51199</v>
      </c>
      <c r="AH41" s="40">
        <f t="shared" si="6"/>
        <v>2173.90779</v>
      </c>
      <c r="AI41" s="40">
        <f t="shared" si="19"/>
        <v>4367.80243</v>
      </c>
      <c r="AJ41" s="40">
        <f t="shared" si="20"/>
        <v>3487.8503499999997</v>
      </c>
      <c r="AK41" s="40">
        <f t="shared" si="21"/>
        <v>2998.1914699999998</v>
      </c>
    </row>
    <row r="42" spans="1:37" ht="12" customHeight="1">
      <c r="A42" s="59" t="s">
        <v>45</v>
      </c>
      <c r="B42" s="60">
        <v>895.95303</v>
      </c>
      <c r="C42" s="62">
        <v>913.99596</v>
      </c>
      <c r="D42" s="62">
        <v>1013.88646</v>
      </c>
      <c r="E42" s="62">
        <v>1043.8279</v>
      </c>
      <c r="F42" s="62">
        <v>1187.86962</v>
      </c>
      <c r="G42" s="62">
        <v>1368.68264</v>
      </c>
      <c r="H42" s="62">
        <v>1254.43445</v>
      </c>
      <c r="I42" s="62">
        <v>1441.27635</v>
      </c>
      <c r="J42" s="61">
        <v>1687.438</v>
      </c>
      <c r="K42" s="62"/>
      <c r="L42" s="62"/>
      <c r="M42" s="62"/>
      <c r="N42" s="62">
        <v>3.13259</v>
      </c>
      <c r="O42" s="62"/>
      <c r="P42" s="62"/>
      <c r="Q42" s="62"/>
      <c r="R42" s="62">
        <v>20.91044</v>
      </c>
      <c r="S42" s="61">
        <v>16.70919</v>
      </c>
      <c r="T42" s="62">
        <v>215.38498</v>
      </c>
      <c r="U42" s="62">
        <v>365.13062</v>
      </c>
      <c r="V42" s="62">
        <v>301.72219</v>
      </c>
      <c r="W42" s="62">
        <v>279.06876</v>
      </c>
      <c r="X42" s="62">
        <v>904.53134</v>
      </c>
      <c r="Y42" s="62">
        <v>155.79092</v>
      </c>
      <c r="Z42" s="62">
        <v>408.50789</v>
      </c>
      <c r="AA42" s="62">
        <v>479.71177</v>
      </c>
      <c r="AB42" s="61">
        <v>467.79097</v>
      </c>
      <c r="AC42" s="40">
        <f t="shared" si="1"/>
        <v>1111.33801</v>
      </c>
      <c r="AD42" s="40">
        <f t="shared" si="2"/>
        <v>1279.12658</v>
      </c>
      <c r="AE42" s="40">
        <f t="shared" si="3"/>
        <v>1315.6086500000001</v>
      </c>
      <c r="AF42" s="40">
        <f t="shared" si="4"/>
        <v>1326.02925</v>
      </c>
      <c r="AG42" s="40">
        <f t="shared" si="5"/>
        <v>2092.40096</v>
      </c>
      <c r="AH42" s="40">
        <f t="shared" si="6"/>
        <v>1524.47356</v>
      </c>
      <c r="AI42" s="40">
        <f t="shared" si="19"/>
        <v>1662.94234</v>
      </c>
      <c r="AJ42" s="40">
        <f t="shared" si="20"/>
        <v>1941.89856</v>
      </c>
      <c r="AK42" s="40">
        <f t="shared" si="21"/>
        <v>2171.93816</v>
      </c>
    </row>
    <row r="43" spans="1:37" ht="12" customHeight="1">
      <c r="A43" s="59" t="s">
        <v>46</v>
      </c>
      <c r="B43" s="60">
        <v>42.54</v>
      </c>
      <c r="C43" s="62">
        <v>60.456</v>
      </c>
      <c r="D43" s="62">
        <v>69.724</v>
      </c>
      <c r="E43" s="62">
        <v>67.44</v>
      </c>
      <c r="F43" s="62">
        <v>89.37556</v>
      </c>
      <c r="G43" s="62">
        <v>102.43068</v>
      </c>
      <c r="H43" s="62">
        <v>97.36123</v>
      </c>
      <c r="I43" s="62">
        <v>93.05</v>
      </c>
      <c r="J43" s="61">
        <v>101.48</v>
      </c>
      <c r="K43" s="62"/>
      <c r="L43" s="62"/>
      <c r="M43" s="62"/>
      <c r="N43" s="62"/>
      <c r="O43" s="62"/>
      <c r="P43" s="62"/>
      <c r="Q43" s="62"/>
      <c r="R43" s="62"/>
      <c r="S43" s="61"/>
      <c r="T43" s="62">
        <v>20.13</v>
      </c>
      <c r="U43" s="62">
        <v>56.50684</v>
      </c>
      <c r="V43" s="62">
        <v>43.26084</v>
      </c>
      <c r="W43" s="62">
        <v>23.484</v>
      </c>
      <c r="X43" s="62">
        <v>112.9879</v>
      </c>
      <c r="Y43" s="62">
        <v>38.426</v>
      </c>
      <c r="Z43" s="62">
        <v>17.65571</v>
      </c>
      <c r="AA43" s="62">
        <v>75.80155</v>
      </c>
      <c r="AB43" s="61">
        <v>7.34659</v>
      </c>
      <c r="AC43" s="40">
        <f t="shared" si="1"/>
        <v>62.67</v>
      </c>
      <c r="AD43" s="40">
        <f t="shared" si="2"/>
        <v>116.96284</v>
      </c>
      <c r="AE43" s="40">
        <f t="shared" si="3"/>
        <v>112.98484</v>
      </c>
      <c r="AF43" s="40">
        <f t="shared" si="4"/>
        <v>90.924</v>
      </c>
      <c r="AG43" s="40">
        <f t="shared" si="5"/>
        <v>202.36345999999998</v>
      </c>
      <c r="AH43" s="40">
        <f t="shared" si="6"/>
        <v>140.85667999999998</v>
      </c>
      <c r="AI43" s="40">
        <f t="shared" si="19"/>
        <v>115.01694</v>
      </c>
      <c r="AJ43" s="40">
        <f t="shared" si="20"/>
        <v>168.85155</v>
      </c>
      <c r="AK43" s="40">
        <f t="shared" si="21"/>
        <v>108.82659000000001</v>
      </c>
    </row>
    <row r="44" spans="1:37" ht="12" customHeight="1">
      <c r="A44" s="59" t="s">
        <v>47</v>
      </c>
      <c r="B44" s="60">
        <v>1277.70461</v>
      </c>
      <c r="C44" s="62">
        <v>1221.93785</v>
      </c>
      <c r="D44" s="62">
        <v>1393.76015</v>
      </c>
      <c r="E44" s="62">
        <v>1813.81639</v>
      </c>
      <c r="F44" s="62">
        <v>2191.77854</v>
      </c>
      <c r="G44" s="62">
        <v>2437.84474</v>
      </c>
      <c r="H44" s="62">
        <v>2418.03768</v>
      </c>
      <c r="I44" s="62">
        <v>2881.66609</v>
      </c>
      <c r="J44" s="61">
        <v>3359.7615</v>
      </c>
      <c r="K44" s="62">
        <v>211.71742</v>
      </c>
      <c r="L44" s="62">
        <v>37.87622</v>
      </c>
      <c r="M44" s="62"/>
      <c r="N44" s="62"/>
      <c r="O44" s="62"/>
      <c r="P44" s="62"/>
      <c r="Q44" s="62"/>
      <c r="R44" s="62">
        <v>41.10367</v>
      </c>
      <c r="S44" s="61"/>
      <c r="T44" s="62">
        <v>324.9255</v>
      </c>
      <c r="U44" s="62">
        <v>245.14894</v>
      </c>
      <c r="V44" s="62">
        <v>424.09139</v>
      </c>
      <c r="W44" s="62">
        <v>390.92208</v>
      </c>
      <c r="X44" s="62">
        <v>555.66953</v>
      </c>
      <c r="Y44" s="62">
        <v>796.26353</v>
      </c>
      <c r="Z44" s="62">
        <v>950.59112</v>
      </c>
      <c r="AA44" s="62">
        <v>2182.50445</v>
      </c>
      <c r="AB44" s="61">
        <v>783.17155</v>
      </c>
      <c r="AC44" s="40">
        <f t="shared" si="1"/>
        <v>1814.34753</v>
      </c>
      <c r="AD44" s="40">
        <f t="shared" si="2"/>
        <v>1504.9630100000002</v>
      </c>
      <c r="AE44" s="40">
        <f t="shared" si="3"/>
        <v>1817.85154</v>
      </c>
      <c r="AF44" s="40">
        <f t="shared" si="4"/>
        <v>2204.73847</v>
      </c>
      <c r="AG44" s="40">
        <f t="shared" si="5"/>
        <v>2747.44807</v>
      </c>
      <c r="AH44" s="40">
        <f t="shared" si="6"/>
        <v>3234.1082699999997</v>
      </c>
      <c r="AI44" s="40">
        <f t="shared" si="19"/>
        <v>3368.6288</v>
      </c>
      <c r="AJ44" s="40">
        <f t="shared" si="20"/>
        <v>5105.27421</v>
      </c>
      <c r="AK44" s="40">
        <f t="shared" si="21"/>
        <v>4142.93305</v>
      </c>
    </row>
    <row r="45" spans="1:37" ht="12" customHeight="1">
      <c r="A45" s="59" t="s">
        <v>48</v>
      </c>
      <c r="B45" s="60">
        <v>111.15658</v>
      </c>
      <c r="C45" s="62">
        <v>87.184</v>
      </c>
      <c r="D45" s="62">
        <v>116.856</v>
      </c>
      <c r="E45" s="62">
        <v>162.184</v>
      </c>
      <c r="F45" s="62">
        <v>247.684</v>
      </c>
      <c r="G45" s="62">
        <v>331.48</v>
      </c>
      <c r="H45" s="62">
        <v>263.492</v>
      </c>
      <c r="I45" s="62">
        <v>233.2</v>
      </c>
      <c r="J45" s="61">
        <v>409.078</v>
      </c>
      <c r="K45" s="62"/>
      <c r="L45" s="62"/>
      <c r="M45" s="62"/>
      <c r="N45" s="62"/>
      <c r="O45" s="62"/>
      <c r="P45" s="62"/>
      <c r="Q45" s="62">
        <v>102.45254</v>
      </c>
      <c r="R45" s="62">
        <v>158.32851</v>
      </c>
      <c r="S45" s="61">
        <v>166.55673</v>
      </c>
      <c r="T45" s="62"/>
      <c r="U45" s="62">
        <v>31.4729</v>
      </c>
      <c r="V45" s="62">
        <v>74.3555</v>
      </c>
      <c r="W45" s="62">
        <v>35.5529</v>
      </c>
      <c r="X45" s="62">
        <v>58.68034</v>
      </c>
      <c r="Y45" s="62">
        <v>57.341</v>
      </c>
      <c r="Z45" s="62">
        <v>180.016</v>
      </c>
      <c r="AA45" s="62">
        <v>103.1191</v>
      </c>
      <c r="AB45" s="61">
        <v>220.17738</v>
      </c>
      <c r="AC45" s="40">
        <f t="shared" si="1"/>
        <v>111.15658</v>
      </c>
      <c r="AD45" s="40">
        <f t="shared" si="2"/>
        <v>118.6569</v>
      </c>
      <c r="AE45" s="40">
        <f t="shared" si="3"/>
        <v>191.2115</v>
      </c>
      <c r="AF45" s="40">
        <f t="shared" si="4"/>
        <v>197.7369</v>
      </c>
      <c r="AG45" s="40">
        <f t="shared" si="5"/>
        <v>306.36433999999997</v>
      </c>
      <c r="AH45" s="40">
        <f t="shared" si="6"/>
        <v>388.821</v>
      </c>
      <c r="AI45" s="40">
        <f t="shared" si="19"/>
        <v>545.96054</v>
      </c>
      <c r="AJ45" s="40">
        <f t="shared" si="20"/>
        <v>494.64761</v>
      </c>
      <c r="AK45" s="40">
        <f t="shared" si="21"/>
        <v>795.81211</v>
      </c>
    </row>
    <row r="46" spans="1:37" ht="12" customHeight="1">
      <c r="A46" s="59" t="s">
        <v>196</v>
      </c>
      <c r="B46" s="60"/>
      <c r="C46" s="62"/>
      <c r="D46" s="62"/>
      <c r="E46" s="62"/>
      <c r="F46" s="62"/>
      <c r="G46" s="62">
        <v>12.8</v>
      </c>
      <c r="H46" s="62">
        <v>40.66</v>
      </c>
      <c r="I46" s="62">
        <v>55.3</v>
      </c>
      <c r="J46" s="61">
        <v>80.4</v>
      </c>
      <c r="K46" s="62"/>
      <c r="L46" s="62"/>
      <c r="M46" s="62"/>
      <c r="N46" s="62"/>
      <c r="O46" s="62"/>
      <c r="P46" s="62"/>
      <c r="Q46" s="62">
        <v>122.66881</v>
      </c>
      <c r="R46" s="62"/>
      <c r="S46" s="61"/>
      <c r="T46" s="62"/>
      <c r="U46" s="62"/>
      <c r="V46" s="62"/>
      <c r="W46" s="62"/>
      <c r="X46" s="62"/>
      <c r="Y46" s="62"/>
      <c r="Z46" s="62">
        <v>30</v>
      </c>
      <c r="AA46" s="62"/>
      <c r="AB46" s="61"/>
      <c r="AC46" s="40">
        <f t="shared" si="1"/>
        <v>0</v>
      </c>
      <c r="AD46" s="40">
        <f t="shared" si="2"/>
        <v>0</v>
      </c>
      <c r="AE46" s="40">
        <f t="shared" si="3"/>
        <v>0</v>
      </c>
      <c r="AF46" s="40">
        <f t="shared" si="4"/>
        <v>0</v>
      </c>
      <c r="AG46" s="40">
        <f t="shared" si="5"/>
        <v>0</v>
      </c>
      <c r="AH46" s="40">
        <f t="shared" si="6"/>
        <v>12.8</v>
      </c>
      <c r="AI46" s="40">
        <f t="shared" si="19"/>
        <v>193.32880999999998</v>
      </c>
      <c r="AJ46" s="40">
        <f t="shared" si="20"/>
        <v>55.3</v>
      </c>
      <c r="AK46" s="40">
        <f t="shared" si="21"/>
        <v>80.4</v>
      </c>
    </row>
    <row r="47" spans="1:37" ht="12" customHeight="1">
      <c r="A47" s="59" t="s">
        <v>49</v>
      </c>
      <c r="B47" s="60">
        <v>55.1</v>
      </c>
      <c r="C47" s="62">
        <v>55.972</v>
      </c>
      <c r="D47" s="62">
        <v>69.624</v>
      </c>
      <c r="E47" s="62">
        <v>94.684</v>
      </c>
      <c r="F47" s="62">
        <v>174.52</v>
      </c>
      <c r="G47" s="62">
        <v>198.892</v>
      </c>
      <c r="H47" s="62">
        <v>170.736</v>
      </c>
      <c r="I47" s="62">
        <v>280.25</v>
      </c>
      <c r="J47" s="61">
        <v>287.15</v>
      </c>
      <c r="K47" s="62"/>
      <c r="L47" s="62"/>
      <c r="M47" s="62"/>
      <c r="N47" s="62"/>
      <c r="O47" s="62"/>
      <c r="P47" s="62"/>
      <c r="Q47" s="62">
        <v>328.04738</v>
      </c>
      <c r="R47" s="62">
        <v>334.8174</v>
      </c>
      <c r="S47" s="61">
        <v>143.71468</v>
      </c>
      <c r="T47" s="62">
        <v>19.3</v>
      </c>
      <c r="U47" s="62">
        <v>215.0107</v>
      </c>
      <c r="V47" s="62">
        <v>16.473</v>
      </c>
      <c r="W47" s="62">
        <v>80.014</v>
      </c>
      <c r="X47" s="62">
        <v>125.982</v>
      </c>
      <c r="Y47" s="62">
        <v>68.371</v>
      </c>
      <c r="Z47" s="62">
        <v>179.72686</v>
      </c>
      <c r="AA47" s="62">
        <v>140.15056</v>
      </c>
      <c r="AB47" s="61">
        <v>62.479</v>
      </c>
      <c r="AC47" s="40">
        <f t="shared" si="1"/>
        <v>74.4</v>
      </c>
      <c r="AD47" s="40">
        <f t="shared" si="2"/>
        <v>270.9827</v>
      </c>
      <c r="AE47" s="40">
        <f t="shared" si="3"/>
        <v>86.097</v>
      </c>
      <c r="AF47" s="40">
        <f t="shared" si="4"/>
        <v>174.69799999999998</v>
      </c>
      <c r="AG47" s="40">
        <f t="shared" si="5"/>
        <v>300.502</v>
      </c>
      <c r="AH47" s="40">
        <f t="shared" si="6"/>
        <v>267.263</v>
      </c>
      <c r="AI47" s="40">
        <f t="shared" si="19"/>
        <v>678.51024</v>
      </c>
      <c r="AJ47" s="40">
        <f t="shared" si="20"/>
        <v>755.2179600000001</v>
      </c>
      <c r="AK47" s="40">
        <f t="shared" si="21"/>
        <v>493.34367999999995</v>
      </c>
    </row>
    <row r="48" spans="1:37" ht="12" customHeight="1">
      <c r="A48" s="59" t="s">
        <v>50</v>
      </c>
      <c r="B48" s="60">
        <v>119.00066</v>
      </c>
      <c r="C48" s="62">
        <v>179.23993</v>
      </c>
      <c r="D48" s="62">
        <v>168.02405</v>
      </c>
      <c r="E48" s="62">
        <v>120.3361</v>
      </c>
      <c r="F48" s="62">
        <v>137.94155</v>
      </c>
      <c r="G48" s="62">
        <v>263.20629</v>
      </c>
      <c r="H48" s="62">
        <v>194.14296</v>
      </c>
      <c r="I48" s="62">
        <v>113.42</v>
      </c>
      <c r="J48" s="61">
        <v>26.5</v>
      </c>
      <c r="K48" s="62"/>
      <c r="L48" s="62"/>
      <c r="M48" s="62"/>
      <c r="N48" s="62"/>
      <c r="O48" s="62"/>
      <c r="P48" s="62"/>
      <c r="Q48" s="62">
        <v>223.77824</v>
      </c>
      <c r="R48" s="62">
        <v>422.83913</v>
      </c>
      <c r="S48" s="61">
        <v>1196.61788</v>
      </c>
      <c r="T48" s="62">
        <v>49.4558</v>
      </c>
      <c r="U48" s="62">
        <v>95.99812</v>
      </c>
      <c r="V48" s="62">
        <v>176.91158</v>
      </c>
      <c r="W48" s="62">
        <v>104.1261</v>
      </c>
      <c r="X48" s="62">
        <v>75.72549</v>
      </c>
      <c r="Y48" s="62"/>
      <c r="Z48" s="62">
        <v>304.08051</v>
      </c>
      <c r="AA48" s="62">
        <v>59.55232</v>
      </c>
      <c r="AB48" s="61"/>
      <c r="AC48" s="40">
        <f t="shared" si="1"/>
        <v>168.45646</v>
      </c>
      <c r="AD48" s="40">
        <f t="shared" si="2"/>
        <v>275.23805</v>
      </c>
      <c r="AE48" s="40">
        <f t="shared" si="3"/>
        <v>344.93562999999995</v>
      </c>
      <c r="AF48" s="40">
        <f t="shared" si="4"/>
        <v>224.4622</v>
      </c>
      <c r="AG48" s="40">
        <f t="shared" si="5"/>
        <v>213.66704</v>
      </c>
      <c r="AH48" s="40">
        <f t="shared" si="6"/>
        <v>263.20629</v>
      </c>
      <c r="AI48" s="40">
        <f t="shared" si="19"/>
        <v>722.00171</v>
      </c>
      <c r="AJ48" s="40">
        <f t="shared" si="20"/>
        <v>595.81145</v>
      </c>
      <c r="AK48" s="40">
        <f t="shared" si="21"/>
        <v>1223.11788</v>
      </c>
    </row>
    <row r="49" spans="1:37" ht="12" customHeight="1">
      <c r="A49" s="59" t="s">
        <v>51</v>
      </c>
      <c r="B49" s="60">
        <v>1658.96985</v>
      </c>
      <c r="C49" s="62">
        <v>1706.44484</v>
      </c>
      <c r="D49" s="62">
        <v>1874.2562</v>
      </c>
      <c r="E49" s="62">
        <v>2149.49035</v>
      </c>
      <c r="F49" s="62">
        <v>2456.73541</v>
      </c>
      <c r="G49" s="62">
        <v>2454.20632</v>
      </c>
      <c r="H49" s="62">
        <v>2248.02451</v>
      </c>
      <c r="I49" s="62">
        <v>2311</v>
      </c>
      <c r="J49" s="61">
        <v>2321.256</v>
      </c>
      <c r="K49" s="62">
        <v>36.90307</v>
      </c>
      <c r="L49" s="62"/>
      <c r="M49" s="62"/>
      <c r="N49" s="62"/>
      <c r="O49" s="62"/>
      <c r="P49" s="62"/>
      <c r="Q49" s="62">
        <v>215.97892</v>
      </c>
      <c r="R49" s="62">
        <v>179.28967</v>
      </c>
      <c r="S49" s="61">
        <v>350.45612</v>
      </c>
      <c r="T49" s="62">
        <v>289.12424</v>
      </c>
      <c r="U49" s="62">
        <v>730.63913</v>
      </c>
      <c r="V49" s="62">
        <v>815.2765</v>
      </c>
      <c r="W49" s="62">
        <v>984.06039</v>
      </c>
      <c r="X49" s="62">
        <v>863.41057</v>
      </c>
      <c r="Y49" s="62">
        <v>434.40687</v>
      </c>
      <c r="Z49" s="62">
        <v>539.27665</v>
      </c>
      <c r="AA49" s="62">
        <v>596.49935</v>
      </c>
      <c r="AB49" s="61">
        <v>479.84818</v>
      </c>
      <c r="AC49" s="40">
        <f t="shared" si="1"/>
        <v>1984.99716</v>
      </c>
      <c r="AD49" s="40">
        <f t="shared" si="2"/>
        <v>2437.08397</v>
      </c>
      <c r="AE49" s="40">
        <f t="shared" si="3"/>
        <v>2689.5327</v>
      </c>
      <c r="AF49" s="40">
        <f t="shared" si="4"/>
        <v>3133.55074</v>
      </c>
      <c r="AG49" s="40">
        <f t="shared" si="5"/>
        <v>3320.14598</v>
      </c>
      <c r="AH49" s="40">
        <f t="shared" si="6"/>
        <v>2888.61319</v>
      </c>
      <c r="AI49" s="40">
        <f t="shared" si="19"/>
        <v>3003.2800800000005</v>
      </c>
      <c r="AJ49" s="40">
        <f t="shared" si="20"/>
        <v>3086.78902</v>
      </c>
      <c r="AK49" s="40">
        <f t="shared" si="21"/>
        <v>3151.5602999999996</v>
      </c>
    </row>
    <row r="50" spans="1:37" ht="12" customHeight="1">
      <c r="A50" s="59" t="s">
        <v>52</v>
      </c>
      <c r="B50" s="60">
        <v>147.01482</v>
      </c>
      <c r="C50" s="62">
        <v>163.0887</v>
      </c>
      <c r="D50" s="62">
        <v>165.36</v>
      </c>
      <c r="E50" s="62">
        <v>223.21323</v>
      </c>
      <c r="F50" s="62">
        <v>273.92383</v>
      </c>
      <c r="G50" s="62">
        <v>290.67068</v>
      </c>
      <c r="H50" s="62">
        <v>392.28556</v>
      </c>
      <c r="I50" s="62">
        <v>548.47</v>
      </c>
      <c r="J50" s="61">
        <v>580.2</v>
      </c>
      <c r="K50" s="62"/>
      <c r="L50" s="62"/>
      <c r="M50" s="62"/>
      <c r="N50" s="62"/>
      <c r="O50" s="62"/>
      <c r="P50" s="62"/>
      <c r="Q50" s="62">
        <v>170.17716</v>
      </c>
      <c r="R50" s="62">
        <v>110.5437</v>
      </c>
      <c r="S50" s="61">
        <v>141.70481</v>
      </c>
      <c r="T50" s="62">
        <v>40.7455</v>
      </c>
      <c r="U50" s="62">
        <v>8</v>
      </c>
      <c r="V50" s="62">
        <v>17.5</v>
      </c>
      <c r="W50" s="62">
        <v>222.83334</v>
      </c>
      <c r="X50" s="62">
        <v>175.36636</v>
      </c>
      <c r="Y50" s="62">
        <v>386.9</v>
      </c>
      <c r="Z50" s="62">
        <v>98.05</v>
      </c>
      <c r="AA50" s="62">
        <v>886.28329</v>
      </c>
      <c r="AB50" s="61">
        <v>673.44041</v>
      </c>
      <c r="AC50" s="40">
        <f t="shared" si="1"/>
        <v>187.76031999999998</v>
      </c>
      <c r="AD50" s="40">
        <f t="shared" si="2"/>
        <v>171.0887</v>
      </c>
      <c r="AE50" s="40">
        <f t="shared" si="3"/>
        <v>182.86</v>
      </c>
      <c r="AF50" s="40">
        <f t="shared" si="4"/>
        <v>446.04657</v>
      </c>
      <c r="AG50" s="40">
        <f t="shared" si="5"/>
        <v>449.29019</v>
      </c>
      <c r="AH50" s="40">
        <f t="shared" si="6"/>
        <v>677.57068</v>
      </c>
      <c r="AI50" s="40">
        <f t="shared" si="19"/>
        <v>660.51272</v>
      </c>
      <c r="AJ50" s="40">
        <f t="shared" si="20"/>
        <v>1545.2969899999998</v>
      </c>
      <c r="AK50" s="40">
        <f t="shared" si="21"/>
        <v>1395.3452200000002</v>
      </c>
    </row>
    <row r="51" spans="1:37" ht="12" customHeight="1">
      <c r="A51" s="59" t="s">
        <v>53</v>
      </c>
      <c r="B51" s="60">
        <v>757.71753</v>
      </c>
      <c r="C51" s="62">
        <v>601.10283</v>
      </c>
      <c r="D51" s="62">
        <v>614.531</v>
      </c>
      <c r="E51" s="62">
        <v>827.22055</v>
      </c>
      <c r="F51" s="62">
        <v>1209.07941</v>
      </c>
      <c r="G51" s="62">
        <v>1424.56279</v>
      </c>
      <c r="H51" s="62">
        <v>1422.56192</v>
      </c>
      <c r="I51" s="62">
        <v>2010.886</v>
      </c>
      <c r="J51" s="61">
        <v>2293.53249</v>
      </c>
      <c r="K51" s="62">
        <v>80.61478</v>
      </c>
      <c r="L51" s="62">
        <v>88.26938</v>
      </c>
      <c r="M51" s="62"/>
      <c r="N51" s="62"/>
      <c r="O51" s="62"/>
      <c r="P51" s="62"/>
      <c r="Q51" s="62">
        <v>986.63316</v>
      </c>
      <c r="R51" s="62">
        <v>2988.93013</v>
      </c>
      <c r="S51" s="61">
        <v>14769.30487</v>
      </c>
      <c r="T51" s="62">
        <v>84.3355</v>
      </c>
      <c r="U51" s="62">
        <v>222.67613</v>
      </c>
      <c r="V51" s="62">
        <v>297.90073</v>
      </c>
      <c r="W51" s="62">
        <v>131.96837</v>
      </c>
      <c r="X51" s="62">
        <v>222.61314</v>
      </c>
      <c r="Y51" s="62">
        <v>216.34977</v>
      </c>
      <c r="Z51" s="62">
        <v>155.1284</v>
      </c>
      <c r="AA51" s="62">
        <v>580.76501</v>
      </c>
      <c r="AB51" s="61">
        <v>146.40967</v>
      </c>
      <c r="AC51" s="40">
        <f t="shared" si="1"/>
        <v>922.66781</v>
      </c>
      <c r="AD51" s="40">
        <f t="shared" si="2"/>
        <v>912.04834</v>
      </c>
      <c r="AE51" s="40">
        <f t="shared" si="3"/>
        <v>912.43173</v>
      </c>
      <c r="AF51" s="40">
        <f t="shared" si="4"/>
        <v>959.18892</v>
      </c>
      <c r="AG51" s="40">
        <f t="shared" si="5"/>
        <v>1431.69255</v>
      </c>
      <c r="AH51" s="40">
        <f t="shared" si="6"/>
        <v>1640.91256</v>
      </c>
      <c r="AI51" s="40">
        <f t="shared" si="19"/>
        <v>2564.32348</v>
      </c>
      <c r="AJ51" s="40">
        <f t="shared" si="20"/>
        <v>5580.58114</v>
      </c>
      <c r="AK51" s="40">
        <f t="shared" si="21"/>
        <v>17209.247030000002</v>
      </c>
    </row>
    <row r="52" spans="1:37" ht="12" customHeight="1">
      <c r="A52" s="59" t="s">
        <v>290</v>
      </c>
      <c r="B52" s="60"/>
      <c r="C52" s="62"/>
      <c r="D52" s="62"/>
      <c r="E52" s="62"/>
      <c r="F52" s="62"/>
      <c r="G52" s="62"/>
      <c r="H52" s="62"/>
      <c r="I52" s="62"/>
      <c r="J52" s="61">
        <v>2.4</v>
      </c>
      <c r="K52" s="62"/>
      <c r="L52" s="62"/>
      <c r="M52" s="62"/>
      <c r="N52" s="62"/>
      <c r="O52" s="62"/>
      <c r="P52" s="62"/>
      <c r="Q52" s="62"/>
      <c r="R52" s="62"/>
      <c r="S52" s="61"/>
      <c r="T52" s="62"/>
      <c r="U52" s="62"/>
      <c r="V52" s="62"/>
      <c r="W52" s="62"/>
      <c r="X52" s="62"/>
      <c r="Y52" s="62"/>
      <c r="Z52" s="62"/>
      <c r="AA52" s="62"/>
      <c r="AB52" s="61"/>
      <c r="AC52" s="40">
        <f t="shared" si="1"/>
        <v>0</v>
      </c>
      <c r="AD52" s="40">
        <f t="shared" si="2"/>
        <v>0</v>
      </c>
      <c r="AE52" s="40">
        <f t="shared" si="3"/>
        <v>0</v>
      </c>
      <c r="AF52" s="40">
        <f t="shared" si="4"/>
        <v>0</v>
      </c>
      <c r="AG52" s="40">
        <f t="shared" si="5"/>
        <v>0</v>
      </c>
      <c r="AH52" s="40">
        <f t="shared" si="6"/>
        <v>0</v>
      </c>
      <c r="AI52" s="40">
        <f t="shared" si="19"/>
        <v>0</v>
      </c>
      <c r="AJ52" s="40">
        <f t="shared" si="20"/>
        <v>0</v>
      </c>
      <c r="AK52" s="40">
        <f t="shared" si="21"/>
        <v>2.4</v>
      </c>
    </row>
    <row r="53" spans="1:37" ht="12" customHeight="1">
      <c r="A53" s="59" t="s">
        <v>263</v>
      </c>
      <c r="B53" s="60"/>
      <c r="C53" s="62"/>
      <c r="D53" s="62"/>
      <c r="E53" s="62">
        <v>1.5</v>
      </c>
      <c r="F53" s="62">
        <v>2.4</v>
      </c>
      <c r="G53" s="62"/>
      <c r="H53" s="62"/>
      <c r="I53" s="62"/>
      <c r="J53" s="61"/>
      <c r="K53" s="62"/>
      <c r="L53" s="62"/>
      <c r="M53" s="62"/>
      <c r="N53" s="62"/>
      <c r="O53" s="62"/>
      <c r="P53" s="62"/>
      <c r="Q53" s="62"/>
      <c r="R53" s="62"/>
      <c r="S53" s="61"/>
      <c r="T53" s="62"/>
      <c r="U53" s="62"/>
      <c r="V53" s="62"/>
      <c r="W53" s="62"/>
      <c r="X53" s="62"/>
      <c r="Y53" s="62"/>
      <c r="Z53" s="62"/>
      <c r="AA53" s="62"/>
      <c r="AB53" s="61"/>
      <c r="AC53" s="40">
        <f t="shared" si="1"/>
        <v>0</v>
      </c>
      <c r="AD53" s="40">
        <f t="shared" si="2"/>
        <v>0</v>
      </c>
      <c r="AE53" s="40">
        <f t="shared" si="3"/>
        <v>0</v>
      </c>
      <c r="AF53" s="40">
        <f t="shared" si="4"/>
        <v>1.5</v>
      </c>
      <c r="AG53" s="40">
        <f t="shared" si="5"/>
        <v>2.4</v>
      </c>
      <c r="AH53" s="40">
        <f t="shared" si="6"/>
        <v>0</v>
      </c>
      <c r="AI53" s="40">
        <f t="shared" si="19"/>
        <v>0</v>
      </c>
      <c r="AJ53" s="40">
        <f t="shared" si="20"/>
        <v>0</v>
      </c>
      <c r="AK53" s="40">
        <f t="shared" si="21"/>
        <v>0</v>
      </c>
    </row>
    <row r="54" spans="1:37" ht="12" customHeight="1">
      <c r="A54" s="59" t="s">
        <v>264</v>
      </c>
      <c r="B54" s="60"/>
      <c r="C54" s="62">
        <v>1.5</v>
      </c>
      <c r="D54" s="62">
        <v>12.528</v>
      </c>
      <c r="E54" s="62">
        <v>24.84</v>
      </c>
      <c r="F54" s="62">
        <v>34.752</v>
      </c>
      <c r="G54" s="62">
        <v>63.66</v>
      </c>
      <c r="H54" s="62">
        <v>44.58</v>
      </c>
      <c r="I54" s="62">
        <v>36.9</v>
      </c>
      <c r="J54" s="61">
        <v>64.2</v>
      </c>
      <c r="K54" s="62"/>
      <c r="L54" s="62"/>
      <c r="M54" s="62"/>
      <c r="N54" s="62"/>
      <c r="O54" s="62"/>
      <c r="P54" s="62"/>
      <c r="Q54" s="62"/>
      <c r="R54" s="62"/>
      <c r="S54" s="61">
        <v>251.66877</v>
      </c>
      <c r="T54" s="62"/>
      <c r="U54" s="62">
        <v>131.1888</v>
      </c>
      <c r="V54" s="62">
        <v>58.788</v>
      </c>
      <c r="W54" s="62"/>
      <c r="X54" s="62">
        <v>40.98979</v>
      </c>
      <c r="Y54" s="62"/>
      <c r="Z54" s="62"/>
      <c r="AA54" s="62"/>
      <c r="AB54" s="61">
        <v>54.31925</v>
      </c>
      <c r="AC54" s="40">
        <f t="shared" si="1"/>
        <v>0</v>
      </c>
      <c r="AD54" s="40">
        <f t="shared" si="2"/>
        <v>132.6888</v>
      </c>
      <c r="AE54" s="40">
        <f t="shared" si="3"/>
        <v>71.316</v>
      </c>
      <c r="AF54" s="40">
        <f t="shared" si="4"/>
        <v>24.84</v>
      </c>
      <c r="AG54" s="40">
        <f t="shared" si="5"/>
        <v>75.74179000000001</v>
      </c>
      <c r="AH54" s="40">
        <f t="shared" si="6"/>
        <v>63.66</v>
      </c>
      <c r="AI54" s="40">
        <f t="shared" si="19"/>
        <v>44.58</v>
      </c>
      <c r="AJ54" s="40">
        <f t="shared" si="20"/>
        <v>36.9</v>
      </c>
      <c r="AK54" s="40">
        <f t="shared" si="21"/>
        <v>370.18802</v>
      </c>
    </row>
    <row r="55" spans="1:37" ht="12" customHeight="1">
      <c r="A55" s="59" t="s">
        <v>160</v>
      </c>
      <c r="B55" s="60">
        <v>1037.33419</v>
      </c>
      <c r="C55" s="62">
        <v>891.17974</v>
      </c>
      <c r="D55" s="62">
        <v>941.58843</v>
      </c>
      <c r="E55" s="62">
        <v>1236.0671</v>
      </c>
      <c r="F55" s="62">
        <v>1401.82865</v>
      </c>
      <c r="G55" s="62">
        <v>1400.85133</v>
      </c>
      <c r="H55" s="62">
        <v>1512.86068</v>
      </c>
      <c r="I55" s="62">
        <v>1666.56595</v>
      </c>
      <c r="J55" s="61">
        <v>1361.409</v>
      </c>
      <c r="K55" s="62">
        <v>23.06277</v>
      </c>
      <c r="L55" s="62">
        <v>26.58927</v>
      </c>
      <c r="M55" s="62"/>
      <c r="N55" s="62"/>
      <c r="O55" s="62"/>
      <c r="P55" s="62"/>
      <c r="Q55" s="62">
        <v>1058.92851</v>
      </c>
      <c r="R55" s="62">
        <v>1919.70388</v>
      </c>
      <c r="S55" s="61">
        <v>6177.54253</v>
      </c>
      <c r="T55" s="62">
        <v>191.251</v>
      </c>
      <c r="U55" s="62">
        <v>623.24885</v>
      </c>
      <c r="V55" s="62">
        <v>353.56274</v>
      </c>
      <c r="W55" s="62">
        <v>1305.99163</v>
      </c>
      <c r="X55" s="62">
        <v>733.10842</v>
      </c>
      <c r="Y55" s="62">
        <v>1004.22358</v>
      </c>
      <c r="Z55" s="62">
        <v>827.02884</v>
      </c>
      <c r="AA55" s="62">
        <v>571.50311</v>
      </c>
      <c r="AB55" s="61">
        <v>1313.26985</v>
      </c>
      <c r="AC55" s="40">
        <f t="shared" si="1"/>
        <v>1251.64796</v>
      </c>
      <c r="AD55" s="40">
        <f t="shared" si="2"/>
        <v>1541.01786</v>
      </c>
      <c r="AE55" s="40">
        <f t="shared" si="3"/>
        <v>1295.15117</v>
      </c>
      <c r="AF55" s="40">
        <f t="shared" si="4"/>
        <v>2542.0587299999997</v>
      </c>
      <c r="AG55" s="40">
        <f t="shared" si="5"/>
        <v>2134.93707</v>
      </c>
      <c r="AH55" s="40">
        <f t="shared" si="6"/>
        <v>2405.07491</v>
      </c>
      <c r="AI55" s="40">
        <f t="shared" si="19"/>
        <v>3398.81803</v>
      </c>
      <c r="AJ55" s="40">
        <f t="shared" si="20"/>
        <v>4157.77294</v>
      </c>
      <c r="AK55" s="40">
        <f t="shared" si="21"/>
        <v>8852.22138</v>
      </c>
    </row>
    <row r="56" spans="1:37" ht="12" customHeight="1">
      <c r="A56" s="59" t="s">
        <v>60</v>
      </c>
      <c r="B56" s="60">
        <v>185.38787</v>
      </c>
      <c r="C56" s="62">
        <v>220.00412</v>
      </c>
      <c r="D56" s="62">
        <v>274.12012</v>
      </c>
      <c r="E56" s="62">
        <v>367.31212</v>
      </c>
      <c r="F56" s="62">
        <v>694.37788</v>
      </c>
      <c r="G56" s="62">
        <v>1024.35237</v>
      </c>
      <c r="H56" s="62">
        <v>1051.31733</v>
      </c>
      <c r="I56" s="62">
        <v>1273.9809</v>
      </c>
      <c r="J56" s="61">
        <v>1323.97817</v>
      </c>
      <c r="K56" s="62"/>
      <c r="L56" s="62"/>
      <c r="M56" s="62"/>
      <c r="N56" s="62"/>
      <c r="O56" s="62"/>
      <c r="P56" s="62"/>
      <c r="Q56" s="62">
        <v>530.71777</v>
      </c>
      <c r="R56" s="62">
        <v>1462.3615</v>
      </c>
      <c r="S56" s="61">
        <v>3766.42537</v>
      </c>
      <c r="T56" s="62"/>
      <c r="U56" s="62">
        <v>72.39972</v>
      </c>
      <c r="V56" s="62">
        <v>164.94228</v>
      </c>
      <c r="W56" s="62">
        <v>160.447</v>
      </c>
      <c r="X56" s="62">
        <v>440.11654</v>
      </c>
      <c r="Y56" s="62">
        <v>178.45846</v>
      </c>
      <c r="Z56" s="62">
        <v>238.605</v>
      </c>
      <c r="AA56" s="62">
        <v>92.86</v>
      </c>
      <c r="AB56" s="61">
        <v>8.76934</v>
      </c>
      <c r="AC56" s="40">
        <f t="shared" si="1"/>
        <v>185.38787</v>
      </c>
      <c r="AD56" s="40">
        <f t="shared" si="2"/>
        <v>292.40384</v>
      </c>
      <c r="AE56" s="40">
        <f t="shared" si="3"/>
        <v>439.0624</v>
      </c>
      <c r="AF56" s="40">
        <f t="shared" si="4"/>
        <v>527.7591199999999</v>
      </c>
      <c r="AG56" s="40">
        <f t="shared" si="5"/>
        <v>1134.49442</v>
      </c>
      <c r="AH56" s="40">
        <f t="shared" si="6"/>
        <v>1202.8108300000001</v>
      </c>
      <c r="AI56" s="40">
        <f t="shared" si="19"/>
        <v>1820.6401</v>
      </c>
      <c r="AJ56" s="40">
        <f t="shared" si="20"/>
        <v>2829.2024</v>
      </c>
      <c r="AK56" s="40">
        <f t="shared" si="21"/>
        <v>5099.17288</v>
      </c>
    </row>
    <row r="57" spans="1:37" ht="12" customHeight="1">
      <c r="A57" s="59" t="s">
        <v>61</v>
      </c>
      <c r="B57" s="60">
        <v>197.38279</v>
      </c>
      <c r="C57" s="62">
        <v>210.2809</v>
      </c>
      <c r="D57" s="62">
        <v>221.296</v>
      </c>
      <c r="E57" s="62">
        <v>254.526</v>
      </c>
      <c r="F57" s="62">
        <v>394.276</v>
      </c>
      <c r="G57" s="62">
        <v>525.85767</v>
      </c>
      <c r="H57" s="62">
        <v>505.16534</v>
      </c>
      <c r="I57" s="62">
        <v>811.86</v>
      </c>
      <c r="J57" s="61">
        <v>616.14928</v>
      </c>
      <c r="K57" s="62"/>
      <c r="L57" s="62"/>
      <c r="M57" s="62"/>
      <c r="N57" s="62"/>
      <c r="O57" s="62"/>
      <c r="P57" s="62"/>
      <c r="Q57" s="62">
        <v>1339.50699</v>
      </c>
      <c r="R57" s="62">
        <v>3578.30659</v>
      </c>
      <c r="S57" s="61">
        <v>10622.31101</v>
      </c>
      <c r="T57" s="62">
        <v>40.53783</v>
      </c>
      <c r="U57" s="62">
        <v>121.2071</v>
      </c>
      <c r="V57" s="62">
        <v>84.47781</v>
      </c>
      <c r="W57" s="62">
        <v>28.4005</v>
      </c>
      <c r="X57" s="62">
        <v>284.44765</v>
      </c>
      <c r="Y57" s="62">
        <v>102.712</v>
      </c>
      <c r="Z57" s="62">
        <v>151.7408</v>
      </c>
      <c r="AA57" s="62">
        <v>128.11362</v>
      </c>
      <c r="AB57" s="61">
        <v>187.73808</v>
      </c>
      <c r="AC57" s="40">
        <f t="shared" si="1"/>
        <v>237.92061999999999</v>
      </c>
      <c r="AD57" s="40">
        <f t="shared" si="2"/>
        <v>331.488</v>
      </c>
      <c r="AE57" s="40">
        <f t="shared" si="3"/>
        <v>305.77381</v>
      </c>
      <c r="AF57" s="40">
        <f t="shared" si="4"/>
        <v>282.92650000000003</v>
      </c>
      <c r="AG57" s="40">
        <f t="shared" si="5"/>
        <v>678.72365</v>
      </c>
      <c r="AH57" s="40">
        <f t="shared" si="6"/>
        <v>628.56967</v>
      </c>
      <c r="AI57" s="40">
        <f t="shared" si="19"/>
        <v>1996.4131300000001</v>
      </c>
      <c r="AJ57" s="40">
        <f t="shared" si="20"/>
        <v>4518.28021</v>
      </c>
      <c r="AK57" s="40">
        <f t="shared" si="21"/>
        <v>11426.198369999998</v>
      </c>
    </row>
    <row r="58" spans="1:37" ht="12" customHeight="1">
      <c r="A58" s="59" t="s">
        <v>62</v>
      </c>
      <c r="B58" s="60">
        <v>19.7</v>
      </c>
      <c r="C58" s="62">
        <v>24.612</v>
      </c>
      <c r="D58" s="62">
        <v>38.28705</v>
      </c>
      <c r="E58" s="62">
        <v>46.92012</v>
      </c>
      <c r="F58" s="62">
        <v>62.54002</v>
      </c>
      <c r="G58" s="62">
        <v>57.96</v>
      </c>
      <c r="H58" s="62">
        <v>58.48</v>
      </c>
      <c r="I58" s="62">
        <v>58.8</v>
      </c>
      <c r="J58" s="61">
        <v>69.8</v>
      </c>
      <c r="K58" s="62">
        <v>30.74864</v>
      </c>
      <c r="L58" s="62"/>
      <c r="M58" s="62"/>
      <c r="N58" s="62"/>
      <c r="O58" s="62"/>
      <c r="P58" s="62"/>
      <c r="Q58" s="62">
        <v>155.48073</v>
      </c>
      <c r="R58" s="62">
        <v>198.29504</v>
      </c>
      <c r="S58" s="61">
        <v>202.41092</v>
      </c>
      <c r="T58" s="62"/>
      <c r="U58" s="62">
        <v>33.71</v>
      </c>
      <c r="V58" s="62">
        <v>14.81</v>
      </c>
      <c r="W58" s="62"/>
      <c r="X58" s="62">
        <v>146.51915</v>
      </c>
      <c r="Y58" s="62">
        <v>71.3</v>
      </c>
      <c r="Z58" s="62">
        <v>19.96698</v>
      </c>
      <c r="AA58" s="62">
        <v>23.58875</v>
      </c>
      <c r="AB58" s="61">
        <v>9.95972</v>
      </c>
      <c r="AC58" s="40">
        <f t="shared" si="1"/>
        <v>50.44864</v>
      </c>
      <c r="AD58" s="40">
        <f t="shared" si="2"/>
        <v>58.322</v>
      </c>
      <c r="AE58" s="40">
        <f t="shared" si="3"/>
        <v>53.09705</v>
      </c>
      <c r="AF58" s="40">
        <f t="shared" si="4"/>
        <v>46.92012</v>
      </c>
      <c r="AG58" s="40">
        <f t="shared" si="5"/>
        <v>209.05917</v>
      </c>
      <c r="AH58" s="40">
        <f t="shared" si="6"/>
        <v>129.26</v>
      </c>
      <c r="AI58" s="40">
        <f t="shared" si="19"/>
        <v>233.92771</v>
      </c>
      <c r="AJ58" s="40">
        <f t="shared" si="20"/>
        <v>280.68379</v>
      </c>
      <c r="AK58" s="40">
        <f t="shared" si="21"/>
        <v>282.17064</v>
      </c>
    </row>
    <row r="59" spans="1:37" ht="12" customHeight="1">
      <c r="A59" s="59" t="s">
        <v>54</v>
      </c>
      <c r="B59" s="60">
        <v>1983.08238</v>
      </c>
      <c r="C59" s="62">
        <v>1827.84642</v>
      </c>
      <c r="D59" s="62">
        <v>1585.44564</v>
      </c>
      <c r="E59" s="62">
        <v>2168.80339</v>
      </c>
      <c r="F59" s="62">
        <v>2776.06399</v>
      </c>
      <c r="G59" s="62">
        <v>2798.1898</v>
      </c>
      <c r="H59" s="62">
        <v>2946.32368</v>
      </c>
      <c r="I59" s="62">
        <v>3581.5569</v>
      </c>
      <c r="J59" s="61">
        <v>4097.11297</v>
      </c>
      <c r="K59" s="62">
        <v>68.67062</v>
      </c>
      <c r="L59" s="62">
        <v>85.32672</v>
      </c>
      <c r="M59" s="62">
        <v>92.66548</v>
      </c>
      <c r="N59" s="62">
        <v>40.25271</v>
      </c>
      <c r="O59" s="62">
        <v>39.56662</v>
      </c>
      <c r="P59" s="62">
        <v>2.90965</v>
      </c>
      <c r="Q59" s="62">
        <v>2415.59138</v>
      </c>
      <c r="R59" s="62">
        <v>5435.65373</v>
      </c>
      <c r="S59" s="61">
        <v>10989.73677</v>
      </c>
      <c r="T59" s="62">
        <v>899.53883</v>
      </c>
      <c r="U59" s="62">
        <v>744.95716</v>
      </c>
      <c r="V59" s="62">
        <v>316.30662</v>
      </c>
      <c r="W59" s="62">
        <v>394.56403</v>
      </c>
      <c r="X59" s="62">
        <v>944.26416</v>
      </c>
      <c r="Y59" s="62">
        <v>262.6832</v>
      </c>
      <c r="Z59" s="62">
        <v>1239.79292</v>
      </c>
      <c r="AA59" s="62">
        <v>532.70476</v>
      </c>
      <c r="AB59" s="61">
        <v>1657.9169</v>
      </c>
      <c r="AC59" s="40">
        <f t="shared" si="1"/>
        <v>2951.29183</v>
      </c>
      <c r="AD59" s="40">
        <f t="shared" si="2"/>
        <v>2658.1303000000003</v>
      </c>
      <c r="AE59" s="40">
        <f t="shared" si="3"/>
        <v>1994.41774</v>
      </c>
      <c r="AF59" s="40">
        <f t="shared" si="4"/>
        <v>2603.6201300000002</v>
      </c>
      <c r="AG59" s="40">
        <f t="shared" si="5"/>
        <v>3759.89477</v>
      </c>
      <c r="AH59" s="40">
        <f t="shared" si="6"/>
        <v>3063.78265</v>
      </c>
      <c r="AI59" s="40">
        <f t="shared" si="19"/>
        <v>6601.707979999999</v>
      </c>
      <c r="AJ59" s="40">
        <f t="shared" si="20"/>
        <v>9549.91539</v>
      </c>
      <c r="AK59" s="40">
        <f t="shared" si="21"/>
        <v>16744.766639999998</v>
      </c>
    </row>
    <row r="60" spans="1:37" ht="12" customHeight="1">
      <c r="A60" s="59" t="s">
        <v>55</v>
      </c>
      <c r="B60" s="60">
        <v>1886.53227</v>
      </c>
      <c r="C60" s="62">
        <v>1943.24909</v>
      </c>
      <c r="D60" s="62">
        <v>1734.46782</v>
      </c>
      <c r="E60" s="62">
        <v>2244.43026</v>
      </c>
      <c r="F60" s="62">
        <v>2549.3143</v>
      </c>
      <c r="G60" s="62">
        <v>2579.4495</v>
      </c>
      <c r="H60" s="62">
        <v>2612.51276</v>
      </c>
      <c r="I60" s="62">
        <v>2865.99785</v>
      </c>
      <c r="J60" s="61">
        <v>3156.74297</v>
      </c>
      <c r="K60" s="62"/>
      <c r="L60" s="62"/>
      <c r="M60" s="62">
        <v>30.2777</v>
      </c>
      <c r="N60" s="62"/>
      <c r="O60" s="62"/>
      <c r="P60" s="62"/>
      <c r="Q60" s="62">
        <v>1735.38171</v>
      </c>
      <c r="R60" s="62">
        <v>3952.84357</v>
      </c>
      <c r="S60" s="61">
        <v>9932.034</v>
      </c>
      <c r="T60" s="62">
        <v>311.26466</v>
      </c>
      <c r="U60" s="62">
        <v>1145.30458</v>
      </c>
      <c r="V60" s="62">
        <v>1483.25496</v>
      </c>
      <c r="W60" s="62">
        <v>763.67066</v>
      </c>
      <c r="X60" s="62">
        <v>1610.94137</v>
      </c>
      <c r="Y60" s="62">
        <v>953.83173</v>
      </c>
      <c r="Z60" s="62">
        <v>1068.34596</v>
      </c>
      <c r="AA60" s="62">
        <v>3106.27849</v>
      </c>
      <c r="AB60" s="61">
        <v>797.84573</v>
      </c>
      <c r="AC60" s="40">
        <f t="shared" si="1"/>
        <v>2197.79693</v>
      </c>
      <c r="AD60" s="40">
        <f t="shared" si="2"/>
        <v>3088.5536700000002</v>
      </c>
      <c r="AE60" s="40">
        <f t="shared" si="3"/>
        <v>3248.00048</v>
      </c>
      <c r="AF60" s="40">
        <f t="shared" si="4"/>
        <v>3008.10092</v>
      </c>
      <c r="AG60" s="40">
        <f t="shared" si="5"/>
        <v>4160.2556700000005</v>
      </c>
      <c r="AH60" s="40">
        <f t="shared" si="6"/>
        <v>3533.28123</v>
      </c>
      <c r="AI60" s="40">
        <f t="shared" si="19"/>
        <v>5416.24043</v>
      </c>
      <c r="AJ60" s="40">
        <f t="shared" si="20"/>
        <v>9925.119910000001</v>
      </c>
      <c r="AK60" s="40">
        <f t="shared" si="21"/>
        <v>13886.6227</v>
      </c>
    </row>
    <row r="61" spans="1:37" ht="12" customHeight="1">
      <c r="A61" s="59" t="s">
        <v>229</v>
      </c>
      <c r="B61" s="60"/>
      <c r="C61" s="62"/>
      <c r="D61" s="62">
        <v>1.5</v>
      </c>
      <c r="E61" s="62">
        <v>1.5</v>
      </c>
      <c r="F61" s="62">
        <v>4.2</v>
      </c>
      <c r="G61" s="62">
        <v>6.12</v>
      </c>
      <c r="H61" s="62">
        <v>5.48</v>
      </c>
      <c r="I61" s="62">
        <v>30.347</v>
      </c>
      <c r="J61" s="61">
        <v>4.244</v>
      </c>
      <c r="K61" s="62"/>
      <c r="L61" s="62"/>
      <c r="M61" s="62"/>
      <c r="N61" s="62"/>
      <c r="O61" s="62"/>
      <c r="P61" s="62"/>
      <c r="Q61" s="62"/>
      <c r="R61" s="62">
        <v>38.53248</v>
      </c>
      <c r="S61" s="61">
        <v>6.78812</v>
      </c>
      <c r="T61" s="62"/>
      <c r="U61" s="62"/>
      <c r="V61" s="62"/>
      <c r="W61" s="62"/>
      <c r="X61" s="62"/>
      <c r="Y61" s="62"/>
      <c r="Z61" s="62">
        <v>7.7076</v>
      </c>
      <c r="AA61" s="62">
        <v>12.0784</v>
      </c>
      <c r="AB61" s="61"/>
      <c r="AC61" s="40">
        <f t="shared" si="1"/>
        <v>0</v>
      </c>
      <c r="AD61" s="40">
        <f t="shared" si="2"/>
        <v>0</v>
      </c>
      <c r="AE61" s="40">
        <f t="shared" si="3"/>
        <v>1.5</v>
      </c>
      <c r="AF61" s="40">
        <f t="shared" si="4"/>
        <v>1.5</v>
      </c>
      <c r="AG61" s="40">
        <f t="shared" si="5"/>
        <v>4.2</v>
      </c>
      <c r="AH61" s="40">
        <f t="shared" si="6"/>
        <v>6.12</v>
      </c>
      <c r="AI61" s="40">
        <f t="shared" si="19"/>
        <v>13.1876</v>
      </c>
      <c r="AJ61" s="40">
        <f t="shared" si="20"/>
        <v>80.95788</v>
      </c>
      <c r="AK61" s="40">
        <f t="shared" si="21"/>
        <v>11.032119999999999</v>
      </c>
    </row>
    <row r="62" spans="1:37" ht="12" customHeight="1">
      <c r="A62" s="59" t="s">
        <v>56</v>
      </c>
      <c r="B62" s="60">
        <v>30.90104</v>
      </c>
      <c r="C62" s="62">
        <v>5.676</v>
      </c>
      <c r="D62" s="62"/>
      <c r="E62" s="62"/>
      <c r="F62" s="62"/>
      <c r="G62" s="62"/>
      <c r="H62" s="62"/>
      <c r="I62" s="62"/>
      <c r="J62" s="61"/>
      <c r="K62" s="62"/>
      <c r="L62" s="62"/>
      <c r="M62" s="62"/>
      <c r="N62" s="62"/>
      <c r="O62" s="62"/>
      <c r="P62" s="62"/>
      <c r="Q62" s="62"/>
      <c r="R62" s="62"/>
      <c r="S62" s="61"/>
      <c r="T62" s="62"/>
      <c r="U62" s="62"/>
      <c r="V62" s="62"/>
      <c r="W62" s="62"/>
      <c r="X62" s="62"/>
      <c r="Y62" s="62"/>
      <c r="Z62" s="62"/>
      <c r="AA62" s="62"/>
      <c r="AB62" s="61"/>
      <c r="AC62" s="40">
        <f t="shared" si="1"/>
        <v>30.90104</v>
      </c>
      <c r="AD62" s="40">
        <f t="shared" si="2"/>
        <v>5.676</v>
      </c>
      <c r="AE62" s="40">
        <f t="shared" si="3"/>
        <v>0</v>
      </c>
      <c r="AF62" s="40">
        <f t="shared" si="4"/>
        <v>0</v>
      </c>
      <c r="AG62" s="40">
        <f t="shared" si="5"/>
        <v>0</v>
      </c>
      <c r="AH62" s="40">
        <f t="shared" si="6"/>
        <v>0</v>
      </c>
      <c r="AI62" s="40">
        <f t="shared" si="19"/>
        <v>0</v>
      </c>
      <c r="AJ62" s="40">
        <f t="shared" si="20"/>
        <v>0</v>
      </c>
      <c r="AK62" s="40">
        <f t="shared" si="21"/>
        <v>0</v>
      </c>
    </row>
    <row r="63" spans="1:37" ht="12" customHeight="1">
      <c r="A63" s="59" t="s">
        <v>57</v>
      </c>
      <c r="B63" s="60">
        <v>292.70944</v>
      </c>
      <c r="C63" s="62">
        <v>176.25711</v>
      </c>
      <c r="D63" s="62">
        <v>172.08125</v>
      </c>
      <c r="E63" s="62">
        <v>255.85055</v>
      </c>
      <c r="F63" s="62">
        <v>390.3652</v>
      </c>
      <c r="G63" s="62">
        <v>348.26</v>
      </c>
      <c r="H63" s="62">
        <v>262.408</v>
      </c>
      <c r="I63" s="62">
        <v>290.206</v>
      </c>
      <c r="J63" s="61">
        <v>378.804</v>
      </c>
      <c r="K63" s="62">
        <v>11.07659</v>
      </c>
      <c r="L63" s="62">
        <v>35.15608</v>
      </c>
      <c r="M63" s="62">
        <v>25.30918</v>
      </c>
      <c r="N63" s="62"/>
      <c r="O63" s="62"/>
      <c r="P63" s="62"/>
      <c r="Q63" s="62">
        <v>39.64051</v>
      </c>
      <c r="R63" s="62">
        <v>43.80398</v>
      </c>
      <c r="S63" s="61">
        <v>64.55713</v>
      </c>
      <c r="T63" s="62">
        <v>28.12</v>
      </c>
      <c r="U63" s="62">
        <v>65.4</v>
      </c>
      <c r="V63" s="62">
        <v>46.9</v>
      </c>
      <c r="W63" s="62">
        <v>15</v>
      </c>
      <c r="X63" s="62">
        <v>69.10884</v>
      </c>
      <c r="Y63" s="62">
        <v>88.15111</v>
      </c>
      <c r="Z63" s="62">
        <v>26.65109</v>
      </c>
      <c r="AA63" s="62">
        <v>106.5</v>
      </c>
      <c r="AB63" s="61">
        <v>206.06103</v>
      </c>
      <c r="AC63" s="40">
        <f aca="true" t="shared" si="22" ref="AC63:AC77">SUM(B63+K63+T63)</f>
        <v>331.90603</v>
      </c>
      <c r="AD63" s="40">
        <f aca="true" t="shared" si="23" ref="AD63:AD77">SUM(C63+L63+U63)</f>
        <v>276.81319</v>
      </c>
      <c r="AE63" s="40">
        <f aca="true" t="shared" si="24" ref="AE63:AE77">SUM(D63+M63+V63)</f>
        <v>244.29043000000001</v>
      </c>
      <c r="AF63" s="40">
        <f aca="true" t="shared" si="25" ref="AF63:AF77">SUM(E63+N63+W63)</f>
        <v>270.85055</v>
      </c>
      <c r="AG63" s="40">
        <f aca="true" t="shared" si="26" ref="AG63:AG77">SUM(F63+O63+X63)</f>
        <v>459.47404</v>
      </c>
      <c r="AH63" s="40">
        <f aca="true" t="shared" si="27" ref="AH63:AH77">SUM(G63+P63+Y63)</f>
        <v>436.41111</v>
      </c>
      <c r="AI63" s="40">
        <f t="shared" si="19"/>
        <v>328.69960000000003</v>
      </c>
      <c r="AJ63" s="40">
        <f t="shared" si="20"/>
        <v>440.50998000000004</v>
      </c>
      <c r="AK63" s="40">
        <f t="shared" si="21"/>
        <v>649.42216</v>
      </c>
    </row>
    <row r="64" spans="1:37" ht="12" customHeight="1">
      <c r="A64" s="59" t="s">
        <v>58</v>
      </c>
      <c r="B64" s="60">
        <v>610.04541</v>
      </c>
      <c r="C64" s="62">
        <v>496.42813</v>
      </c>
      <c r="D64" s="62">
        <v>386.92053</v>
      </c>
      <c r="E64" s="62">
        <v>426.015</v>
      </c>
      <c r="F64" s="62">
        <v>539.048</v>
      </c>
      <c r="G64" s="62">
        <v>763.264</v>
      </c>
      <c r="H64" s="62">
        <v>756.034</v>
      </c>
      <c r="I64" s="62">
        <v>835.922</v>
      </c>
      <c r="J64" s="61">
        <v>1022.375</v>
      </c>
      <c r="K64" s="62"/>
      <c r="L64" s="62"/>
      <c r="M64" s="62"/>
      <c r="N64" s="62"/>
      <c r="O64" s="62"/>
      <c r="P64" s="62"/>
      <c r="Q64" s="62">
        <v>1970.03447</v>
      </c>
      <c r="R64" s="62">
        <v>2833.07902</v>
      </c>
      <c r="S64" s="61">
        <v>5664.7094</v>
      </c>
      <c r="T64" s="62">
        <v>57.76863</v>
      </c>
      <c r="U64" s="62">
        <v>407.56254</v>
      </c>
      <c r="V64" s="62">
        <v>60.19746</v>
      </c>
      <c r="W64" s="62">
        <v>37.99</v>
      </c>
      <c r="X64" s="62">
        <v>88.85007</v>
      </c>
      <c r="Y64" s="62">
        <v>124.53253</v>
      </c>
      <c r="Z64" s="62">
        <v>1491.43423</v>
      </c>
      <c r="AA64" s="62">
        <v>450.90316</v>
      </c>
      <c r="AB64" s="61">
        <v>1589.196</v>
      </c>
      <c r="AC64" s="40">
        <f t="shared" si="22"/>
        <v>667.81404</v>
      </c>
      <c r="AD64" s="40">
        <f t="shared" si="23"/>
        <v>903.99067</v>
      </c>
      <c r="AE64" s="40">
        <f t="shared" si="24"/>
        <v>447.11798999999996</v>
      </c>
      <c r="AF64" s="40">
        <f t="shared" si="25"/>
        <v>464.005</v>
      </c>
      <c r="AG64" s="40">
        <f t="shared" si="26"/>
        <v>627.89807</v>
      </c>
      <c r="AH64" s="40">
        <f t="shared" si="27"/>
        <v>887.79653</v>
      </c>
      <c r="AI64" s="40">
        <f aca="true" t="shared" si="28" ref="AI64:AI94">SUM(H64+Q64+Z64)</f>
        <v>4217.5027</v>
      </c>
      <c r="AJ64" s="40">
        <f aca="true" t="shared" si="29" ref="AJ64:AJ94">SUM(I64+R64+AA64)</f>
        <v>4119.90418</v>
      </c>
      <c r="AK64" s="40">
        <f aca="true" t="shared" si="30" ref="AK64:AK94">SUM(J64+S64+AB64)</f>
        <v>8276.2804</v>
      </c>
    </row>
    <row r="65" spans="1:37" ht="12" customHeight="1">
      <c r="A65" s="59" t="s">
        <v>59</v>
      </c>
      <c r="B65" s="60">
        <v>820.21374</v>
      </c>
      <c r="C65" s="62">
        <v>1127.54738</v>
      </c>
      <c r="D65" s="62">
        <v>1117.04009</v>
      </c>
      <c r="E65" s="62">
        <v>1011.20316</v>
      </c>
      <c r="F65" s="62">
        <v>923.56532</v>
      </c>
      <c r="G65" s="62">
        <v>1190.87994</v>
      </c>
      <c r="H65" s="62">
        <v>1753.64186</v>
      </c>
      <c r="I65" s="62">
        <v>1537.88068</v>
      </c>
      <c r="J65" s="61">
        <v>1055.10793</v>
      </c>
      <c r="K65" s="62">
        <v>158.19121</v>
      </c>
      <c r="L65" s="62">
        <v>61.72089</v>
      </c>
      <c r="M65" s="62"/>
      <c r="N65" s="62"/>
      <c r="O65" s="62"/>
      <c r="P65" s="62"/>
      <c r="Q65" s="62">
        <v>1274.97144</v>
      </c>
      <c r="R65" s="62">
        <v>2035.01747</v>
      </c>
      <c r="S65" s="61">
        <v>4531.46547</v>
      </c>
      <c r="T65" s="62">
        <v>263.86318</v>
      </c>
      <c r="U65" s="62">
        <v>719.45824</v>
      </c>
      <c r="V65" s="62">
        <v>482.30377</v>
      </c>
      <c r="W65" s="62">
        <v>786.03332</v>
      </c>
      <c r="X65" s="62">
        <v>720.24945</v>
      </c>
      <c r="Y65" s="62">
        <v>350.2257</v>
      </c>
      <c r="Z65" s="62">
        <v>296.77417</v>
      </c>
      <c r="AA65" s="62">
        <v>749.91491</v>
      </c>
      <c r="AB65" s="61">
        <v>523.10921</v>
      </c>
      <c r="AC65" s="40">
        <f t="shared" si="22"/>
        <v>1242.2681300000002</v>
      </c>
      <c r="AD65" s="40">
        <f t="shared" si="23"/>
        <v>1908.72651</v>
      </c>
      <c r="AE65" s="40">
        <f t="shared" si="24"/>
        <v>1599.34386</v>
      </c>
      <c r="AF65" s="40">
        <f t="shared" si="25"/>
        <v>1797.23648</v>
      </c>
      <c r="AG65" s="40">
        <f t="shared" si="26"/>
        <v>1643.81477</v>
      </c>
      <c r="AH65" s="40">
        <f t="shared" si="27"/>
        <v>1541.10564</v>
      </c>
      <c r="AI65" s="40">
        <f t="shared" si="28"/>
        <v>3325.38747</v>
      </c>
      <c r="AJ65" s="40">
        <f t="shared" si="29"/>
        <v>4322.81306</v>
      </c>
      <c r="AK65" s="40">
        <f t="shared" si="30"/>
        <v>6109.68261</v>
      </c>
    </row>
    <row r="66" spans="1:37" ht="12" customHeight="1">
      <c r="A66" s="59" t="s">
        <v>64</v>
      </c>
      <c r="B66" s="60">
        <v>303.91095</v>
      </c>
      <c r="C66" s="62">
        <v>413.08605</v>
      </c>
      <c r="D66" s="62">
        <v>439.99205</v>
      </c>
      <c r="E66" s="62">
        <v>443.648</v>
      </c>
      <c r="F66" s="62">
        <v>603.13073</v>
      </c>
      <c r="G66" s="62">
        <v>706.66786</v>
      </c>
      <c r="H66" s="62">
        <v>706.57556</v>
      </c>
      <c r="I66" s="62">
        <v>767.22696</v>
      </c>
      <c r="J66" s="61">
        <v>838.8</v>
      </c>
      <c r="K66" s="62">
        <v>25.73779</v>
      </c>
      <c r="L66" s="62">
        <v>59.08892</v>
      </c>
      <c r="M66" s="62"/>
      <c r="N66" s="62"/>
      <c r="O66" s="62"/>
      <c r="P66" s="62"/>
      <c r="Q66" s="62">
        <v>647.43916</v>
      </c>
      <c r="R66" s="62">
        <v>860.3</v>
      </c>
      <c r="S66" s="61">
        <v>1718.83026</v>
      </c>
      <c r="T66" s="62">
        <v>373.10874</v>
      </c>
      <c r="U66" s="62">
        <v>643.32677</v>
      </c>
      <c r="V66" s="62">
        <v>399.03295</v>
      </c>
      <c r="W66" s="62">
        <v>211.21295</v>
      </c>
      <c r="X66" s="62">
        <v>786.65825</v>
      </c>
      <c r="Y66" s="62">
        <v>261.778</v>
      </c>
      <c r="Z66" s="62">
        <v>495.46245</v>
      </c>
      <c r="AA66" s="62">
        <v>762.6692</v>
      </c>
      <c r="AB66" s="61">
        <v>748.72888</v>
      </c>
      <c r="AC66" s="40">
        <f t="shared" si="22"/>
        <v>702.75748</v>
      </c>
      <c r="AD66" s="40">
        <f t="shared" si="23"/>
        <v>1115.5017400000002</v>
      </c>
      <c r="AE66" s="40">
        <f t="shared" si="24"/>
        <v>839.0250000000001</v>
      </c>
      <c r="AF66" s="40">
        <f t="shared" si="25"/>
        <v>654.86095</v>
      </c>
      <c r="AG66" s="40">
        <f t="shared" si="26"/>
        <v>1389.7889799999998</v>
      </c>
      <c r="AH66" s="40">
        <f t="shared" si="27"/>
        <v>968.44586</v>
      </c>
      <c r="AI66" s="40">
        <f t="shared" si="28"/>
        <v>1849.4771700000001</v>
      </c>
      <c r="AJ66" s="40">
        <f t="shared" si="29"/>
        <v>2390.19616</v>
      </c>
      <c r="AK66" s="40">
        <f t="shared" si="30"/>
        <v>3306.35914</v>
      </c>
    </row>
    <row r="67" spans="1:37" ht="12" customHeight="1">
      <c r="A67" s="59" t="s">
        <v>63</v>
      </c>
      <c r="B67" s="60">
        <v>903.48745</v>
      </c>
      <c r="C67" s="62">
        <v>1052.45025</v>
      </c>
      <c r="D67" s="62">
        <v>1029.43612</v>
      </c>
      <c r="E67" s="62">
        <v>1140.62583</v>
      </c>
      <c r="F67" s="62">
        <v>1213.36593</v>
      </c>
      <c r="G67" s="62">
        <v>1367.82402</v>
      </c>
      <c r="H67" s="62">
        <v>1332.63274</v>
      </c>
      <c r="I67" s="62">
        <v>1436.30893</v>
      </c>
      <c r="J67" s="61">
        <v>1495.25971</v>
      </c>
      <c r="K67" s="62">
        <v>159.96674</v>
      </c>
      <c r="L67" s="62">
        <v>125.85496</v>
      </c>
      <c r="M67" s="62">
        <v>58.13115</v>
      </c>
      <c r="N67" s="62"/>
      <c r="O67" s="62"/>
      <c r="P67" s="62"/>
      <c r="Q67" s="62">
        <v>197.20319</v>
      </c>
      <c r="R67" s="62">
        <v>180.1684</v>
      </c>
      <c r="S67" s="61">
        <v>435.71445</v>
      </c>
      <c r="T67" s="62">
        <v>1041.84392</v>
      </c>
      <c r="U67" s="62">
        <v>1828.84173</v>
      </c>
      <c r="V67" s="62">
        <v>1113.75989</v>
      </c>
      <c r="W67" s="62">
        <v>674.92045</v>
      </c>
      <c r="X67" s="62">
        <v>876.98726</v>
      </c>
      <c r="Y67" s="62">
        <v>998.66229</v>
      </c>
      <c r="Z67" s="62">
        <v>777.63997</v>
      </c>
      <c r="AA67" s="62">
        <v>1128.33389</v>
      </c>
      <c r="AB67" s="61">
        <v>1573.04336</v>
      </c>
      <c r="AC67" s="40">
        <f t="shared" si="22"/>
        <v>2105.2981099999997</v>
      </c>
      <c r="AD67" s="40">
        <f t="shared" si="23"/>
        <v>3007.14694</v>
      </c>
      <c r="AE67" s="40">
        <f t="shared" si="24"/>
        <v>2201.32716</v>
      </c>
      <c r="AF67" s="40">
        <f t="shared" si="25"/>
        <v>1815.54628</v>
      </c>
      <c r="AG67" s="40">
        <f t="shared" si="26"/>
        <v>2090.35319</v>
      </c>
      <c r="AH67" s="40">
        <f t="shared" si="27"/>
        <v>2366.4863100000002</v>
      </c>
      <c r="AI67" s="40">
        <f t="shared" si="28"/>
        <v>2307.4759</v>
      </c>
      <c r="AJ67" s="40">
        <f t="shared" si="29"/>
        <v>2744.81122</v>
      </c>
      <c r="AK67" s="40">
        <f t="shared" si="30"/>
        <v>3504.01752</v>
      </c>
    </row>
    <row r="68" spans="1:37" ht="12" customHeight="1">
      <c r="A68" s="59" t="s">
        <v>65</v>
      </c>
      <c r="B68" s="60">
        <v>455.24777</v>
      </c>
      <c r="C68" s="62">
        <v>544.286</v>
      </c>
      <c r="D68" s="62">
        <v>595.562</v>
      </c>
      <c r="E68" s="62">
        <v>650.397</v>
      </c>
      <c r="F68" s="62">
        <v>706.385</v>
      </c>
      <c r="G68" s="62">
        <v>757.596</v>
      </c>
      <c r="H68" s="62">
        <v>724.916</v>
      </c>
      <c r="I68" s="62">
        <v>851.03421</v>
      </c>
      <c r="J68" s="61">
        <v>851.82</v>
      </c>
      <c r="K68" s="62">
        <v>35.05409</v>
      </c>
      <c r="L68" s="62">
        <v>29.59857</v>
      </c>
      <c r="M68" s="62">
        <v>21.83097</v>
      </c>
      <c r="N68" s="62"/>
      <c r="O68" s="62"/>
      <c r="P68" s="62"/>
      <c r="Q68" s="62"/>
      <c r="R68" s="62"/>
      <c r="S68" s="61"/>
      <c r="T68" s="62">
        <v>37.2</v>
      </c>
      <c r="U68" s="62">
        <v>71.45</v>
      </c>
      <c r="V68" s="62">
        <v>46.463</v>
      </c>
      <c r="W68" s="62">
        <v>76.62641</v>
      </c>
      <c r="X68" s="62">
        <v>26.2</v>
      </c>
      <c r="Y68" s="62">
        <v>36.4</v>
      </c>
      <c r="Z68" s="62">
        <v>6.8</v>
      </c>
      <c r="AA68" s="62">
        <v>34.5</v>
      </c>
      <c r="AB68" s="61">
        <v>56.85853</v>
      </c>
      <c r="AC68" s="40">
        <f t="shared" si="22"/>
        <v>527.5018600000001</v>
      </c>
      <c r="AD68" s="40">
        <f t="shared" si="23"/>
        <v>645.33457</v>
      </c>
      <c r="AE68" s="40">
        <f t="shared" si="24"/>
        <v>663.85597</v>
      </c>
      <c r="AF68" s="40">
        <f t="shared" si="25"/>
        <v>727.02341</v>
      </c>
      <c r="AG68" s="40">
        <f t="shared" si="26"/>
        <v>732.585</v>
      </c>
      <c r="AH68" s="40">
        <f t="shared" si="27"/>
        <v>793.996</v>
      </c>
      <c r="AI68" s="40">
        <f t="shared" si="28"/>
        <v>731.716</v>
      </c>
      <c r="AJ68" s="40">
        <f t="shared" si="29"/>
        <v>885.53421</v>
      </c>
      <c r="AK68" s="40">
        <f t="shared" si="30"/>
        <v>908.67853</v>
      </c>
    </row>
    <row r="69" spans="1:37" ht="12" customHeight="1">
      <c r="A69" s="59" t="s">
        <v>69</v>
      </c>
      <c r="B69" s="60">
        <v>2728.14009</v>
      </c>
      <c r="C69" s="62">
        <v>3007.904</v>
      </c>
      <c r="D69" s="62">
        <v>3321.64305</v>
      </c>
      <c r="E69" s="62">
        <v>3643.06981</v>
      </c>
      <c r="F69" s="62">
        <v>4201.3504</v>
      </c>
      <c r="G69" s="62">
        <v>4421.36041</v>
      </c>
      <c r="H69" s="62">
        <v>4228.00893</v>
      </c>
      <c r="I69" s="62">
        <v>5098.79365</v>
      </c>
      <c r="J69" s="61">
        <v>5110.11767</v>
      </c>
      <c r="K69" s="62">
        <v>349.4512</v>
      </c>
      <c r="L69" s="62">
        <v>343.35721</v>
      </c>
      <c r="M69" s="62">
        <v>76.47345</v>
      </c>
      <c r="N69" s="62"/>
      <c r="O69" s="62"/>
      <c r="P69" s="62"/>
      <c r="Q69" s="62">
        <v>694.21677</v>
      </c>
      <c r="R69" s="62">
        <v>758.14969</v>
      </c>
      <c r="S69" s="61">
        <v>1427.4382</v>
      </c>
      <c r="T69" s="62">
        <v>1482.97765</v>
      </c>
      <c r="U69" s="62">
        <v>3653.60337</v>
      </c>
      <c r="V69" s="62">
        <v>1810.1268</v>
      </c>
      <c r="W69" s="62">
        <v>683.9296</v>
      </c>
      <c r="X69" s="62">
        <v>1192.27362</v>
      </c>
      <c r="Y69" s="62">
        <v>586.11547</v>
      </c>
      <c r="Z69" s="62">
        <v>2875.00322</v>
      </c>
      <c r="AA69" s="62">
        <v>1931.84906</v>
      </c>
      <c r="AB69" s="61">
        <v>3751.49651</v>
      </c>
      <c r="AC69" s="40">
        <f t="shared" si="22"/>
        <v>4560.56894</v>
      </c>
      <c r="AD69" s="40">
        <f t="shared" si="23"/>
        <v>7004.8645799999995</v>
      </c>
      <c r="AE69" s="40">
        <f t="shared" si="24"/>
        <v>5208.2433</v>
      </c>
      <c r="AF69" s="40">
        <f t="shared" si="25"/>
        <v>4326.99941</v>
      </c>
      <c r="AG69" s="40">
        <f t="shared" si="26"/>
        <v>5393.62402</v>
      </c>
      <c r="AH69" s="40">
        <f t="shared" si="27"/>
        <v>5007.47588</v>
      </c>
      <c r="AI69" s="40">
        <f t="shared" si="28"/>
        <v>7797.22892</v>
      </c>
      <c r="AJ69" s="40">
        <f t="shared" si="29"/>
        <v>7788.7924</v>
      </c>
      <c r="AK69" s="40">
        <f t="shared" si="30"/>
        <v>10289.052380000001</v>
      </c>
    </row>
    <row r="70" spans="1:37" ht="12" customHeight="1">
      <c r="A70" s="59" t="s">
        <v>66</v>
      </c>
      <c r="B70" s="60">
        <v>896.89783</v>
      </c>
      <c r="C70" s="62">
        <v>952.88504</v>
      </c>
      <c r="D70" s="62">
        <v>1074.38211</v>
      </c>
      <c r="E70" s="62">
        <v>1170.42822</v>
      </c>
      <c r="F70" s="62">
        <v>1356.91457</v>
      </c>
      <c r="G70" s="62">
        <v>1383.3941</v>
      </c>
      <c r="H70" s="62">
        <v>1664.04706</v>
      </c>
      <c r="I70" s="62">
        <v>2257.71613</v>
      </c>
      <c r="J70" s="61">
        <v>2167.0105</v>
      </c>
      <c r="K70" s="62">
        <v>91.27096</v>
      </c>
      <c r="L70" s="62">
        <v>132.49269</v>
      </c>
      <c r="M70" s="62"/>
      <c r="N70" s="62"/>
      <c r="O70" s="62">
        <v>32.98983</v>
      </c>
      <c r="P70" s="62">
        <v>146.47052</v>
      </c>
      <c r="Q70" s="62">
        <v>134.408</v>
      </c>
      <c r="R70" s="62">
        <v>167.87103</v>
      </c>
      <c r="S70" s="61">
        <v>241.35065</v>
      </c>
      <c r="T70" s="62">
        <v>122.2985</v>
      </c>
      <c r="U70" s="62">
        <v>122.68811</v>
      </c>
      <c r="V70" s="62">
        <v>1551.89451</v>
      </c>
      <c r="W70" s="62">
        <v>637.4273</v>
      </c>
      <c r="X70" s="62">
        <v>596.94056</v>
      </c>
      <c r="Y70" s="62">
        <v>672.28557</v>
      </c>
      <c r="Z70" s="62">
        <v>1688.47624</v>
      </c>
      <c r="AA70" s="62">
        <v>745.83676</v>
      </c>
      <c r="AB70" s="61">
        <v>637.43133</v>
      </c>
      <c r="AC70" s="40">
        <f t="shared" si="22"/>
        <v>1110.46729</v>
      </c>
      <c r="AD70" s="40">
        <f t="shared" si="23"/>
        <v>1208.06584</v>
      </c>
      <c r="AE70" s="40">
        <f t="shared" si="24"/>
        <v>2626.27662</v>
      </c>
      <c r="AF70" s="40">
        <f t="shared" si="25"/>
        <v>1807.85552</v>
      </c>
      <c r="AG70" s="40">
        <f t="shared" si="26"/>
        <v>1986.84496</v>
      </c>
      <c r="AH70" s="40">
        <f t="shared" si="27"/>
        <v>2202.1501900000003</v>
      </c>
      <c r="AI70" s="40">
        <f t="shared" si="28"/>
        <v>3486.9313</v>
      </c>
      <c r="AJ70" s="40">
        <f t="shared" si="29"/>
        <v>3171.4239199999997</v>
      </c>
      <c r="AK70" s="40">
        <f t="shared" si="30"/>
        <v>3045.7924799999996</v>
      </c>
    </row>
    <row r="71" spans="1:37" ht="12" customHeight="1">
      <c r="A71" s="59" t="s">
        <v>67</v>
      </c>
      <c r="B71" s="60">
        <v>121.61107</v>
      </c>
      <c r="C71" s="62">
        <v>187.536</v>
      </c>
      <c r="D71" s="62">
        <v>270.198</v>
      </c>
      <c r="E71" s="62">
        <v>315.59927</v>
      </c>
      <c r="F71" s="62">
        <v>343.32112</v>
      </c>
      <c r="G71" s="62">
        <v>352.052</v>
      </c>
      <c r="H71" s="62">
        <v>334.06907</v>
      </c>
      <c r="I71" s="62">
        <v>399.2</v>
      </c>
      <c r="J71" s="61">
        <v>677</v>
      </c>
      <c r="K71" s="62"/>
      <c r="L71" s="62"/>
      <c r="M71" s="62"/>
      <c r="N71" s="62"/>
      <c r="O71" s="62"/>
      <c r="P71" s="62"/>
      <c r="Q71" s="62">
        <v>206.62044</v>
      </c>
      <c r="R71" s="62">
        <v>153.86259</v>
      </c>
      <c r="S71" s="61">
        <v>481.20304</v>
      </c>
      <c r="T71" s="62">
        <v>19.31</v>
      </c>
      <c r="U71" s="62">
        <v>264.44751</v>
      </c>
      <c r="V71" s="62">
        <v>120.80065</v>
      </c>
      <c r="W71" s="62">
        <v>102.6593</v>
      </c>
      <c r="X71" s="62">
        <v>178.5585</v>
      </c>
      <c r="Y71" s="62">
        <v>19.9</v>
      </c>
      <c r="Z71" s="62">
        <v>94.78788</v>
      </c>
      <c r="AA71" s="62">
        <v>368.27043</v>
      </c>
      <c r="AB71" s="61">
        <v>851.94176</v>
      </c>
      <c r="AC71" s="40">
        <f t="shared" si="22"/>
        <v>140.92107</v>
      </c>
      <c r="AD71" s="40">
        <f t="shared" si="23"/>
        <v>451.98351</v>
      </c>
      <c r="AE71" s="40">
        <f t="shared" si="24"/>
        <v>390.99865</v>
      </c>
      <c r="AF71" s="40">
        <f t="shared" si="25"/>
        <v>418.25856999999996</v>
      </c>
      <c r="AG71" s="40">
        <f t="shared" si="26"/>
        <v>521.87962</v>
      </c>
      <c r="AH71" s="40">
        <f t="shared" si="27"/>
        <v>371.952</v>
      </c>
      <c r="AI71" s="40">
        <f t="shared" si="28"/>
        <v>635.47739</v>
      </c>
      <c r="AJ71" s="40">
        <f t="shared" si="29"/>
        <v>921.33302</v>
      </c>
      <c r="AK71" s="40">
        <f t="shared" si="30"/>
        <v>2010.1448</v>
      </c>
    </row>
    <row r="72" spans="1:37" ht="12" customHeight="1">
      <c r="A72" s="59" t="s">
        <v>68</v>
      </c>
      <c r="B72" s="60"/>
      <c r="C72" s="62"/>
      <c r="D72" s="62">
        <v>20.49496</v>
      </c>
      <c r="E72" s="62">
        <v>34.81618</v>
      </c>
      <c r="F72" s="62">
        <v>5.4</v>
      </c>
      <c r="G72" s="62">
        <v>7.56</v>
      </c>
      <c r="H72" s="62">
        <v>3.2</v>
      </c>
      <c r="I72" s="62">
        <v>7.6</v>
      </c>
      <c r="J72" s="61">
        <v>15.8</v>
      </c>
      <c r="K72" s="62"/>
      <c r="L72" s="62"/>
      <c r="M72" s="62"/>
      <c r="N72" s="62"/>
      <c r="O72" s="62"/>
      <c r="P72" s="62"/>
      <c r="Q72" s="62">
        <v>20.27194</v>
      </c>
      <c r="R72" s="62">
        <v>15.19183</v>
      </c>
      <c r="S72" s="61"/>
      <c r="T72" s="62"/>
      <c r="U72" s="62"/>
      <c r="V72" s="62"/>
      <c r="W72" s="62"/>
      <c r="X72" s="62"/>
      <c r="Y72" s="62">
        <v>3.5</v>
      </c>
      <c r="Z72" s="62">
        <v>2.825</v>
      </c>
      <c r="AA72" s="62">
        <v>10.719</v>
      </c>
      <c r="AB72" s="61">
        <v>18.98</v>
      </c>
      <c r="AC72" s="40">
        <f t="shared" si="22"/>
        <v>0</v>
      </c>
      <c r="AD72" s="40">
        <f t="shared" si="23"/>
        <v>0</v>
      </c>
      <c r="AE72" s="40">
        <f t="shared" si="24"/>
        <v>20.49496</v>
      </c>
      <c r="AF72" s="40">
        <f t="shared" si="25"/>
        <v>34.81618</v>
      </c>
      <c r="AG72" s="40">
        <f t="shared" si="26"/>
        <v>5.4</v>
      </c>
      <c r="AH72" s="40">
        <f t="shared" si="27"/>
        <v>11.059999999999999</v>
      </c>
      <c r="AI72" s="40">
        <f t="shared" si="28"/>
        <v>26.29694</v>
      </c>
      <c r="AJ72" s="40">
        <f t="shared" si="29"/>
        <v>33.51083</v>
      </c>
      <c r="AK72" s="40">
        <f t="shared" si="30"/>
        <v>34.78</v>
      </c>
    </row>
    <row r="73" spans="1:37" ht="12" customHeight="1">
      <c r="A73" s="59" t="s">
        <v>70</v>
      </c>
      <c r="B73" s="60">
        <v>1467.55995</v>
      </c>
      <c r="C73" s="62">
        <v>1431.04334</v>
      </c>
      <c r="D73" s="62">
        <v>1617.17181</v>
      </c>
      <c r="E73" s="62">
        <v>1997.74419</v>
      </c>
      <c r="F73" s="62">
        <v>2221.2564</v>
      </c>
      <c r="G73" s="62">
        <v>2219.44825</v>
      </c>
      <c r="H73" s="62">
        <v>1839.69599</v>
      </c>
      <c r="I73" s="62">
        <v>1932.48067</v>
      </c>
      <c r="J73" s="61">
        <v>1903.12521</v>
      </c>
      <c r="K73" s="62"/>
      <c r="L73" s="62"/>
      <c r="M73" s="62"/>
      <c r="N73" s="62"/>
      <c r="O73" s="62"/>
      <c r="P73" s="62"/>
      <c r="Q73" s="62">
        <v>195.47605</v>
      </c>
      <c r="R73" s="62">
        <v>603.22525</v>
      </c>
      <c r="S73" s="61">
        <v>1235.27103</v>
      </c>
      <c r="T73" s="62">
        <v>179.789</v>
      </c>
      <c r="U73" s="62">
        <v>435.43236</v>
      </c>
      <c r="V73" s="62">
        <v>506.94171</v>
      </c>
      <c r="W73" s="62">
        <v>435.08729</v>
      </c>
      <c r="X73" s="62">
        <v>1107.81253</v>
      </c>
      <c r="Y73" s="62">
        <v>432.64393</v>
      </c>
      <c r="Z73" s="62">
        <v>869.11747</v>
      </c>
      <c r="AA73" s="62">
        <v>949.35511</v>
      </c>
      <c r="AB73" s="61">
        <v>1068.76454</v>
      </c>
      <c r="AC73" s="40">
        <f t="shared" si="22"/>
        <v>1647.34895</v>
      </c>
      <c r="AD73" s="40">
        <f t="shared" si="23"/>
        <v>1866.4757</v>
      </c>
      <c r="AE73" s="40">
        <f t="shared" si="24"/>
        <v>2124.11352</v>
      </c>
      <c r="AF73" s="40">
        <f t="shared" si="25"/>
        <v>2432.83148</v>
      </c>
      <c r="AG73" s="40">
        <f t="shared" si="26"/>
        <v>3329.0689300000004</v>
      </c>
      <c r="AH73" s="40">
        <f t="shared" si="27"/>
        <v>2652.09218</v>
      </c>
      <c r="AI73" s="40">
        <f t="shared" si="28"/>
        <v>2904.28951</v>
      </c>
      <c r="AJ73" s="40">
        <f t="shared" si="29"/>
        <v>3485.06103</v>
      </c>
      <c r="AK73" s="40">
        <f t="shared" si="30"/>
        <v>4207.16078</v>
      </c>
    </row>
    <row r="74" spans="1:37" ht="12" customHeight="1">
      <c r="A74" s="59" t="s">
        <v>71</v>
      </c>
      <c r="B74" s="60">
        <v>921.40693</v>
      </c>
      <c r="C74" s="62">
        <v>896.33075</v>
      </c>
      <c r="D74" s="62">
        <v>864.38802</v>
      </c>
      <c r="E74" s="62">
        <v>1036.14627</v>
      </c>
      <c r="F74" s="62">
        <v>1157.37474</v>
      </c>
      <c r="G74" s="62">
        <v>1185.48716</v>
      </c>
      <c r="H74" s="62">
        <v>961.23493</v>
      </c>
      <c r="I74" s="62">
        <v>1252.96485</v>
      </c>
      <c r="J74" s="61">
        <v>1209.048</v>
      </c>
      <c r="K74" s="62">
        <v>106.4991</v>
      </c>
      <c r="L74" s="62"/>
      <c r="M74" s="62"/>
      <c r="N74" s="62"/>
      <c r="O74" s="62"/>
      <c r="P74" s="62"/>
      <c r="Q74" s="62">
        <v>457.70548</v>
      </c>
      <c r="R74" s="62">
        <v>684.18703</v>
      </c>
      <c r="S74" s="61">
        <v>1529.07371</v>
      </c>
      <c r="T74" s="62">
        <v>262.89133</v>
      </c>
      <c r="U74" s="62">
        <v>618.62627</v>
      </c>
      <c r="V74" s="62">
        <v>437.30535</v>
      </c>
      <c r="W74" s="62">
        <v>573.47792</v>
      </c>
      <c r="X74" s="62">
        <v>941.46414</v>
      </c>
      <c r="Y74" s="62">
        <v>539.93603</v>
      </c>
      <c r="Z74" s="62">
        <v>229.55769</v>
      </c>
      <c r="AA74" s="62">
        <v>676.84519</v>
      </c>
      <c r="AB74" s="61">
        <v>1746.98624</v>
      </c>
      <c r="AC74" s="40">
        <f t="shared" si="22"/>
        <v>1290.79736</v>
      </c>
      <c r="AD74" s="40">
        <f t="shared" si="23"/>
        <v>1514.9570199999998</v>
      </c>
      <c r="AE74" s="40">
        <f t="shared" si="24"/>
        <v>1301.69337</v>
      </c>
      <c r="AF74" s="40">
        <f t="shared" si="25"/>
        <v>1609.62419</v>
      </c>
      <c r="AG74" s="40">
        <f t="shared" si="26"/>
        <v>2098.8388800000002</v>
      </c>
      <c r="AH74" s="40">
        <f t="shared" si="27"/>
        <v>1725.42319</v>
      </c>
      <c r="AI74" s="40">
        <f t="shared" si="28"/>
        <v>1648.4981</v>
      </c>
      <c r="AJ74" s="40">
        <f t="shared" si="29"/>
        <v>2613.9970700000003</v>
      </c>
      <c r="AK74" s="40">
        <f t="shared" si="30"/>
        <v>4485.10795</v>
      </c>
    </row>
    <row r="75" spans="1:37" ht="12" customHeight="1">
      <c r="A75" s="59" t="s">
        <v>72</v>
      </c>
      <c r="B75" s="60">
        <v>312.76793</v>
      </c>
      <c r="C75" s="62">
        <v>324.47683</v>
      </c>
      <c r="D75" s="62">
        <v>333.0527</v>
      </c>
      <c r="E75" s="62">
        <v>404.13608</v>
      </c>
      <c r="F75" s="62">
        <v>466.16004</v>
      </c>
      <c r="G75" s="62">
        <v>556.012</v>
      </c>
      <c r="H75" s="62">
        <v>588.576</v>
      </c>
      <c r="I75" s="62">
        <v>638.976</v>
      </c>
      <c r="J75" s="61">
        <v>1556.616</v>
      </c>
      <c r="K75" s="62">
        <v>38.62292</v>
      </c>
      <c r="L75" s="62"/>
      <c r="M75" s="62"/>
      <c r="N75" s="62"/>
      <c r="O75" s="62"/>
      <c r="P75" s="62"/>
      <c r="Q75" s="62">
        <v>20.88307</v>
      </c>
      <c r="R75" s="62">
        <v>19.98029</v>
      </c>
      <c r="S75" s="61"/>
      <c r="T75" s="62">
        <v>47.125</v>
      </c>
      <c r="U75" s="62">
        <v>51.42</v>
      </c>
      <c r="V75" s="62">
        <v>42.5</v>
      </c>
      <c r="W75" s="62">
        <v>36.39612</v>
      </c>
      <c r="X75" s="62">
        <v>108.55322</v>
      </c>
      <c r="Y75" s="62">
        <v>170.04894</v>
      </c>
      <c r="Z75" s="62">
        <v>108.61581</v>
      </c>
      <c r="AA75" s="62">
        <v>142.718</v>
      </c>
      <c r="AB75" s="61">
        <v>101.14704</v>
      </c>
      <c r="AC75" s="40">
        <f t="shared" si="22"/>
        <v>398.51585</v>
      </c>
      <c r="AD75" s="40">
        <f t="shared" si="23"/>
        <v>375.89683</v>
      </c>
      <c r="AE75" s="40">
        <f t="shared" si="24"/>
        <v>375.5527</v>
      </c>
      <c r="AF75" s="40">
        <f t="shared" si="25"/>
        <v>440.5322</v>
      </c>
      <c r="AG75" s="40">
        <f t="shared" si="26"/>
        <v>574.71326</v>
      </c>
      <c r="AH75" s="40">
        <f t="shared" si="27"/>
        <v>726.06094</v>
      </c>
      <c r="AI75" s="40">
        <f t="shared" si="28"/>
        <v>718.07488</v>
      </c>
      <c r="AJ75" s="40">
        <f t="shared" si="29"/>
        <v>801.6742899999999</v>
      </c>
      <c r="AK75" s="40">
        <f t="shared" si="30"/>
        <v>1657.76304</v>
      </c>
    </row>
    <row r="76" spans="1:37" ht="12" customHeight="1">
      <c r="A76" s="59" t="s">
        <v>73</v>
      </c>
      <c r="B76" s="60">
        <v>592.30774</v>
      </c>
      <c r="C76" s="62">
        <v>630.18939</v>
      </c>
      <c r="D76" s="62">
        <v>610.99134</v>
      </c>
      <c r="E76" s="62">
        <v>737.57243</v>
      </c>
      <c r="F76" s="62">
        <v>898.27806</v>
      </c>
      <c r="G76" s="62">
        <v>1011.096</v>
      </c>
      <c r="H76" s="62">
        <v>914.994</v>
      </c>
      <c r="I76" s="62">
        <v>985.684</v>
      </c>
      <c r="J76" s="61">
        <v>1106.15774</v>
      </c>
      <c r="K76" s="62">
        <v>61.87899</v>
      </c>
      <c r="L76" s="62">
        <v>64.19388</v>
      </c>
      <c r="M76" s="62"/>
      <c r="N76" s="62"/>
      <c r="O76" s="62"/>
      <c r="P76" s="62"/>
      <c r="Q76" s="62"/>
      <c r="R76" s="62"/>
      <c r="S76" s="61"/>
      <c r="T76" s="62">
        <v>115.5425</v>
      </c>
      <c r="U76" s="62">
        <v>258.8053</v>
      </c>
      <c r="V76" s="62">
        <v>213.02846</v>
      </c>
      <c r="W76" s="62">
        <v>181.3619</v>
      </c>
      <c r="X76" s="62">
        <v>169.3816</v>
      </c>
      <c r="Y76" s="62">
        <v>152.656</v>
      </c>
      <c r="Z76" s="62">
        <v>448.07823</v>
      </c>
      <c r="AA76" s="62">
        <v>293.04125</v>
      </c>
      <c r="AB76" s="61">
        <v>218.78579</v>
      </c>
      <c r="AC76" s="40">
        <f t="shared" si="22"/>
        <v>769.72923</v>
      </c>
      <c r="AD76" s="40">
        <f t="shared" si="23"/>
        <v>953.18857</v>
      </c>
      <c r="AE76" s="40">
        <f t="shared" si="24"/>
        <v>824.0198</v>
      </c>
      <c r="AF76" s="40">
        <f t="shared" si="25"/>
        <v>918.93433</v>
      </c>
      <c r="AG76" s="40">
        <f t="shared" si="26"/>
        <v>1067.65966</v>
      </c>
      <c r="AH76" s="40">
        <f t="shared" si="27"/>
        <v>1163.752</v>
      </c>
      <c r="AI76" s="40">
        <f t="shared" si="28"/>
        <v>1363.07223</v>
      </c>
      <c r="AJ76" s="40">
        <f t="shared" si="29"/>
        <v>1278.72525</v>
      </c>
      <c r="AK76" s="40">
        <f t="shared" si="30"/>
        <v>1324.94353</v>
      </c>
    </row>
    <row r="77" spans="1:37" ht="12" customHeight="1">
      <c r="A77" s="59" t="s">
        <v>230</v>
      </c>
      <c r="B77" s="60"/>
      <c r="C77" s="62"/>
      <c r="D77" s="62"/>
      <c r="E77" s="62"/>
      <c r="F77" s="62"/>
      <c r="G77" s="62">
        <v>3.96</v>
      </c>
      <c r="H77" s="62"/>
      <c r="I77" s="62"/>
      <c r="J77" s="61"/>
      <c r="K77" s="62"/>
      <c r="L77" s="62"/>
      <c r="M77" s="62"/>
      <c r="N77" s="62"/>
      <c r="O77" s="62"/>
      <c r="P77" s="62"/>
      <c r="Q77" s="62"/>
      <c r="R77" s="62"/>
      <c r="S77" s="61"/>
      <c r="T77" s="62"/>
      <c r="U77" s="62"/>
      <c r="V77" s="62"/>
      <c r="W77" s="62"/>
      <c r="X77" s="62"/>
      <c r="Y77" s="62">
        <v>60.298</v>
      </c>
      <c r="Z77" s="62"/>
      <c r="AA77" s="62"/>
      <c r="AB77" s="61"/>
      <c r="AC77" s="40">
        <f t="shared" si="22"/>
        <v>0</v>
      </c>
      <c r="AD77" s="40">
        <f t="shared" si="23"/>
        <v>0</v>
      </c>
      <c r="AE77" s="40">
        <f t="shared" si="24"/>
        <v>0</v>
      </c>
      <c r="AF77" s="40">
        <f t="shared" si="25"/>
        <v>0</v>
      </c>
      <c r="AG77" s="40">
        <f t="shared" si="26"/>
        <v>0</v>
      </c>
      <c r="AH77" s="40">
        <f t="shared" si="27"/>
        <v>64.258</v>
      </c>
      <c r="AI77" s="40">
        <f t="shared" si="28"/>
        <v>0</v>
      </c>
      <c r="AJ77" s="40">
        <f t="shared" si="29"/>
        <v>0</v>
      </c>
      <c r="AK77" s="40">
        <f t="shared" si="30"/>
        <v>0</v>
      </c>
    </row>
    <row r="78" spans="1:37" ht="12" customHeight="1">
      <c r="A78" s="59" t="s">
        <v>74</v>
      </c>
      <c r="B78" s="60">
        <v>1277.60443</v>
      </c>
      <c r="C78" s="62">
        <v>1311.62206</v>
      </c>
      <c r="D78" s="62">
        <v>1437.60305</v>
      </c>
      <c r="E78" s="62">
        <v>1508.81865</v>
      </c>
      <c r="F78" s="62">
        <v>2061.88252</v>
      </c>
      <c r="G78" s="62">
        <v>2112.17745</v>
      </c>
      <c r="H78" s="62">
        <v>1588.52844</v>
      </c>
      <c r="I78" s="62">
        <v>1778.03024</v>
      </c>
      <c r="J78" s="61">
        <v>2277.86709</v>
      </c>
      <c r="K78" s="62">
        <v>20.42206</v>
      </c>
      <c r="L78" s="62"/>
      <c r="M78" s="62"/>
      <c r="N78" s="62"/>
      <c r="O78" s="62"/>
      <c r="P78" s="62"/>
      <c r="Q78" s="62">
        <v>459.181</v>
      </c>
      <c r="R78" s="62">
        <v>784.51447</v>
      </c>
      <c r="S78" s="61">
        <v>960.92777</v>
      </c>
      <c r="T78" s="62">
        <v>1144.23052</v>
      </c>
      <c r="U78" s="62">
        <v>1981.46592</v>
      </c>
      <c r="V78" s="62">
        <v>785.88764</v>
      </c>
      <c r="W78" s="62">
        <v>3045.23456</v>
      </c>
      <c r="X78" s="62">
        <v>1030.78974</v>
      </c>
      <c r="Y78" s="62">
        <v>435.94644</v>
      </c>
      <c r="Z78" s="62">
        <v>620.72279</v>
      </c>
      <c r="AA78" s="62">
        <v>1205.34569</v>
      </c>
      <c r="AB78" s="61">
        <v>2001.20237</v>
      </c>
      <c r="AC78" s="40">
        <f aca="true" t="shared" si="31" ref="AC78:AC106">SUM(B78+K78+T78)</f>
        <v>2442.2570100000003</v>
      </c>
      <c r="AD78" s="40">
        <f aca="true" t="shared" si="32" ref="AD78:AD106">SUM(C78+L78+U78)</f>
        <v>3293.0879800000002</v>
      </c>
      <c r="AE78" s="40">
        <f aca="true" t="shared" si="33" ref="AE78:AE106">SUM(D78+M78+V78)</f>
        <v>2223.49069</v>
      </c>
      <c r="AF78" s="40">
        <f aca="true" t="shared" si="34" ref="AF78:AF106">SUM(E78+N78+W78)</f>
        <v>4554.05321</v>
      </c>
      <c r="AG78" s="40">
        <f aca="true" t="shared" si="35" ref="AG78:AG107">SUM(F78+O78+X78)</f>
        <v>3092.6722600000003</v>
      </c>
      <c r="AH78" s="40">
        <f aca="true" t="shared" si="36" ref="AH78:AH107">SUM(G78+P78+Y78)</f>
        <v>2548.1238900000003</v>
      </c>
      <c r="AI78" s="40">
        <f t="shared" si="28"/>
        <v>2668.4322300000003</v>
      </c>
      <c r="AJ78" s="40">
        <f t="shared" si="29"/>
        <v>3767.8904</v>
      </c>
      <c r="AK78" s="40">
        <f t="shared" si="30"/>
        <v>5239.99723</v>
      </c>
    </row>
    <row r="79" spans="1:37" ht="12" customHeight="1">
      <c r="A79" s="59" t="s">
        <v>75</v>
      </c>
      <c r="B79" s="60">
        <v>1201.58558</v>
      </c>
      <c r="C79" s="62">
        <v>1379.56676</v>
      </c>
      <c r="D79" s="62">
        <v>1430.01847</v>
      </c>
      <c r="E79" s="62">
        <v>1521.9075</v>
      </c>
      <c r="F79" s="62">
        <v>1848.5802</v>
      </c>
      <c r="G79" s="62">
        <v>2158.2287</v>
      </c>
      <c r="H79" s="62">
        <v>2144.10792</v>
      </c>
      <c r="I79" s="62">
        <v>2242.00488</v>
      </c>
      <c r="J79" s="61">
        <v>2250.8886</v>
      </c>
      <c r="K79" s="62"/>
      <c r="L79" s="62"/>
      <c r="M79" s="62"/>
      <c r="N79" s="62"/>
      <c r="O79" s="62"/>
      <c r="P79" s="62"/>
      <c r="Q79" s="62"/>
      <c r="R79" s="62"/>
      <c r="S79" s="61"/>
      <c r="T79" s="62">
        <v>43.9</v>
      </c>
      <c r="U79" s="62">
        <v>33.23397</v>
      </c>
      <c r="V79" s="62">
        <v>121.13603</v>
      </c>
      <c r="W79" s="62">
        <v>44.49528</v>
      </c>
      <c r="X79" s="62">
        <v>42.1</v>
      </c>
      <c r="Y79" s="62">
        <v>113.5</v>
      </c>
      <c r="Z79" s="62">
        <v>53.966</v>
      </c>
      <c r="AA79" s="62">
        <v>103.25</v>
      </c>
      <c r="AB79" s="61">
        <v>17.88804</v>
      </c>
      <c r="AC79" s="40">
        <f t="shared" si="31"/>
        <v>1245.48558</v>
      </c>
      <c r="AD79" s="40">
        <f t="shared" si="32"/>
        <v>1412.80073</v>
      </c>
      <c r="AE79" s="40">
        <f t="shared" si="33"/>
        <v>1551.1545</v>
      </c>
      <c r="AF79" s="40">
        <f t="shared" si="34"/>
        <v>1566.4027800000001</v>
      </c>
      <c r="AG79" s="40">
        <f t="shared" si="35"/>
        <v>1890.6802</v>
      </c>
      <c r="AH79" s="40">
        <f t="shared" si="36"/>
        <v>2271.7287</v>
      </c>
      <c r="AI79" s="40">
        <f t="shared" si="28"/>
        <v>2198.07392</v>
      </c>
      <c r="AJ79" s="40">
        <f t="shared" si="29"/>
        <v>2345.25488</v>
      </c>
      <c r="AK79" s="40">
        <f t="shared" si="30"/>
        <v>2268.77664</v>
      </c>
    </row>
    <row r="80" spans="1:37" ht="12" customHeight="1">
      <c r="A80" s="59" t="s">
        <v>76</v>
      </c>
      <c r="B80" s="60">
        <v>507.51575</v>
      </c>
      <c r="C80" s="62">
        <v>617.2024</v>
      </c>
      <c r="D80" s="62">
        <v>643.63112</v>
      </c>
      <c r="E80" s="62">
        <v>616.06624</v>
      </c>
      <c r="F80" s="62">
        <v>598.5486</v>
      </c>
      <c r="G80" s="62">
        <v>540.35799</v>
      </c>
      <c r="H80" s="62">
        <v>540.708</v>
      </c>
      <c r="I80" s="62">
        <v>586.84895</v>
      </c>
      <c r="J80" s="61">
        <v>676.6</v>
      </c>
      <c r="K80" s="62"/>
      <c r="L80" s="62"/>
      <c r="M80" s="62"/>
      <c r="N80" s="62"/>
      <c r="O80" s="62"/>
      <c r="P80" s="62"/>
      <c r="Q80" s="62"/>
      <c r="R80" s="62"/>
      <c r="S80" s="61"/>
      <c r="T80" s="62">
        <v>67.1275</v>
      </c>
      <c r="U80" s="62">
        <v>140.8875</v>
      </c>
      <c r="V80" s="62">
        <v>210.95026</v>
      </c>
      <c r="W80" s="62">
        <v>110.16127</v>
      </c>
      <c r="X80" s="62">
        <v>61.569</v>
      </c>
      <c r="Y80" s="62">
        <v>55.1</v>
      </c>
      <c r="Z80" s="62">
        <v>221.05277</v>
      </c>
      <c r="AA80" s="62">
        <v>179.73294</v>
      </c>
      <c r="AB80" s="61">
        <v>70.73962</v>
      </c>
      <c r="AC80" s="40">
        <f t="shared" si="31"/>
        <v>574.6432500000001</v>
      </c>
      <c r="AD80" s="40">
        <f t="shared" si="32"/>
        <v>758.0899</v>
      </c>
      <c r="AE80" s="40">
        <f t="shared" si="33"/>
        <v>854.58138</v>
      </c>
      <c r="AF80" s="40">
        <f t="shared" si="34"/>
        <v>726.2275099999999</v>
      </c>
      <c r="AG80" s="40">
        <f t="shared" si="35"/>
        <v>660.1175999999999</v>
      </c>
      <c r="AH80" s="40">
        <f t="shared" si="36"/>
        <v>595.45799</v>
      </c>
      <c r="AI80" s="40">
        <f t="shared" si="28"/>
        <v>761.76077</v>
      </c>
      <c r="AJ80" s="40">
        <f t="shared" si="29"/>
        <v>766.5818899999999</v>
      </c>
      <c r="AK80" s="40">
        <f t="shared" si="30"/>
        <v>747.33962</v>
      </c>
    </row>
    <row r="81" spans="1:37" ht="12" customHeight="1">
      <c r="A81" s="59" t="s">
        <v>77</v>
      </c>
      <c r="B81" s="60">
        <v>525.67338</v>
      </c>
      <c r="C81" s="62">
        <v>526</v>
      </c>
      <c r="D81" s="62">
        <v>611.802</v>
      </c>
      <c r="E81" s="62">
        <v>911.49336</v>
      </c>
      <c r="F81" s="62">
        <v>1192.02224</v>
      </c>
      <c r="G81" s="62">
        <v>1194.20771</v>
      </c>
      <c r="H81" s="62">
        <v>1443.0091</v>
      </c>
      <c r="I81" s="62">
        <v>1478.436</v>
      </c>
      <c r="J81" s="61">
        <v>1422.092</v>
      </c>
      <c r="K81" s="62">
        <v>73.07265</v>
      </c>
      <c r="L81" s="62">
        <v>56.79868</v>
      </c>
      <c r="M81" s="62"/>
      <c r="N81" s="62"/>
      <c r="O81" s="62"/>
      <c r="P81" s="62"/>
      <c r="Q81" s="62">
        <v>102.8668</v>
      </c>
      <c r="R81" s="62">
        <v>132.8407</v>
      </c>
      <c r="S81" s="61">
        <v>73.24342</v>
      </c>
      <c r="T81" s="62">
        <v>205.64</v>
      </c>
      <c r="U81" s="62">
        <v>89.6125</v>
      </c>
      <c r="V81" s="62">
        <v>74.571</v>
      </c>
      <c r="W81" s="62">
        <v>45.525</v>
      </c>
      <c r="X81" s="62">
        <v>73.36368</v>
      </c>
      <c r="Y81" s="62">
        <v>130.00302</v>
      </c>
      <c r="Z81" s="62">
        <v>84.202</v>
      </c>
      <c r="AA81" s="62">
        <v>208.6</v>
      </c>
      <c r="AB81" s="61">
        <v>392.68505</v>
      </c>
      <c r="AC81" s="40">
        <f t="shared" si="31"/>
        <v>804.3860299999999</v>
      </c>
      <c r="AD81" s="40">
        <f t="shared" si="32"/>
        <v>672.41118</v>
      </c>
      <c r="AE81" s="40">
        <f t="shared" si="33"/>
        <v>686.373</v>
      </c>
      <c r="AF81" s="40">
        <f t="shared" si="34"/>
        <v>957.01836</v>
      </c>
      <c r="AG81" s="40">
        <f t="shared" si="35"/>
        <v>1265.38592</v>
      </c>
      <c r="AH81" s="40">
        <f t="shared" si="36"/>
        <v>1324.2107299999998</v>
      </c>
      <c r="AI81" s="40">
        <f t="shared" si="28"/>
        <v>1630.0779</v>
      </c>
      <c r="AJ81" s="40">
        <f t="shared" si="29"/>
        <v>1819.8766999999998</v>
      </c>
      <c r="AK81" s="40">
        <f t="shared" si="30"/>
        <v>1888.0204700000002</v>
      </c>
    </row>
    <row r="82" spans="1:37" ht="12" customHeight="1">
      <c r="A82" s="59" t="s">
        <v>78</v>
      </c>
      <c r="B82" s="60">
        <v>1586.65772</v>
      </c>
      <c r="C82" s="62">
        <v>1650.39447</v>
      </c>
      <c r="D82" s="62">
        <v>1900.99012</v>
      </c>
      <c r="E82" s="62">
        <v>1987.11745</v>
      </c>
      <c r="F82" s="62">
        <v>2151.57875</v>
      </c>
      <c r="G82" s="62">
        <v>2289.83747</v>
      </c>
      <c r="H82" s="62">
        <v>2538.01323</v>
      </c>
      <c r="I82" s="62">
        <v>2744.54355</v>
      </c>
      <c r="J82" s="61">
        <v>2714.392</v>
      </c>
      <c r="K82" s="62">
        <v>109.35303</v>
      </c>
      <c r="L82" s="62">
        <v>7.65452</v>
      </c>
      <c r="M82" s="62"/>
      <c r="N82" s="62"/>
      <c r="O82" s="62"/>
      <c r="P82" s="62"/>
      <c r="Q82" s="62">
        <v>746.70845</v>
      </c>
      <c r="R82" s="62">
        <v>1564.5969</v>
      </c>
      <c r="S82" s="61">
        <v>7894.51343</v>
      </c>
      <c r="T82" s="62">
        <v>612.63209</v>
      </c>
      <c r="U82" s="62">
        <v>2307.8633</v>
      </c>
      <c r="V82" s="62">
        <v>2108.20753</v>
      </c>
      <c r="W82" s="62">
        <v>1139.53052</v>
      </c>
      <c r="X82" s="62">
        <v>1534.4962</v>
      </c>
      <c r="Y82" s="62">
        <v>1362.59112</v>
      </c>
      <c r="Z82" s="62">
        <v>799.84408</v>
      </c>
      <c r="AA82" s="62">
        <v>1518.74428</v>
      </c>
      <c r="AB82" s="61">
        <v>2494.52982</v>
      </c>
      <c r="AC82" s="40">
        <f t="shared" si="31"/>
        <v>2308.64284</v>
      </c>
      <c r="AD82" s="40">
        <f t="shared" si="32"/>
        <v>3965.91229</v>
      </c>
      <c r="AE82" s="40">
        <f t="shared" si="33"/>
        <v>4009.19765</v>
      </c>
      <c r="AF82" s="40">
        <f t="shared" si="34"/>
        <v>3126.64797</v>
      </c>
      <c r="AG82" s="40">
        <f t="shared" si="35"/>
        <v>3686.07495</v>
      </c>
      <c r="AH82" s="40">
        <f t="shared" si="36"/>
        <v>3652.42859</v>
      </c>
      <c r="AI82" s="40">
        <f t="shared" si="28"/>
        <v>4084.56576</v>
      </c>
      <c r="AJ82" s="40">
        <f t="shared" si="29"/>
        <v>5827.88473</v>
      </c>
      <c r="AK82" s="40">
        <f t="shared" si="30"/>
        <v>13103.435249999999</v>
      </c>
    </row>
    <row r="83" spans="1:37" ht="12" customHeight="1">
      <c r="A83" s="59" t="s">
        <v>79</v>
      </c>
      <c r="B83" s="60">
        <v>1736.2455</v>
      </c>
      <c r="C83" s="62">
        <v>1772.63108</v>
      </c>
      <c r="D83" s="62">
        <v>1986.07233</v>
      </c>
      <c r="E83" s="62">
        <v>2688.80914</v>
      </c>
      <c r="F83" s="62">
        <v>3391.98932</v>
      </c>
      <c r="G83" s="62">
        <v>3759.61325</v>
      </c>
      <c r="H83" s="62">
        <v>3477.65851</v>
      </c>
      <c r="I83" s="62">
        <v>3677.6006</v>
      </c>
      <c r="J83" s="61">
        <v>3741.77747</v>
      </c>
      <c r="K83" s="62">
        <v>20.26015</v>
      </c>
      <c r="L83" s="62">
        <v>27.46316</v>
      </c>
      <c r="M83" s="62"/>
      <c r="N83" s="62"/>
      <c r="O83" s="62"/>
      <c r="P83" s="62"/>
      <c r="Q83" s="62">
        <v>226.41491</v>
      </c>
      <c r="R83" s="62">
        <v>345.84312</v>
      </c>
      <c r="S83" s="61">
        <v>1621.94814</v>
      </c>
      <c r="T83" s="62">
        <v>416.40707</v>
      </c>
      <c r="U83" s="62">
        <v>677.64763</v>
      </c>
      <c r="V83" s="62">
        <v>2646.44201</v>
      </c>
      <c r="W83" s="62">
        <v>3577.3412</v>
      </c>
      <c r="X83" s="62">
        <v>1659.26892</v>
      </c>
      <c r="Y83" s="62">
        <v>3173.26698</v>
      </c>
      <c r="Z83" s="62">
        <v>1286.43061</v>
      </c>
      <c r="AA83" s="62">
        <v>1228.10645</v>
      </c>
      <c r="AB83" s="61">
        <v>1067.58574</v>
      </c>
      <c r="AC83" s="40">
        <f t="shared" si="31"/>
        <v>2172.9127200000003</v>
      </c>
      <c r="AD83" s="40">
        <f t="shared" si="32"/>
        <v>2477.7418700000003</v>
      </c>
      <c r="AE83" s="40">
        <f t="shared" si="33"/>
        <v>4632.51434</v>
      </c>
      <c r="AF83" s="40">
        <f t="shared" si="34"/>
        <v>6266.15034</v>
      </c>
      <c r="AG83" s="40">
        <f t="shared" si="35"/>
        <v>5051.25824</v>
      </c>
      <c r="AH83" s="40">
        <f t="shared" si="36"/>
        <v>6932.88023</v>
      </c>
      <c r="AI83" s="40">
        <f t="shared" si="28"/>
        <v>4990.50403</v>
      </c>
      <c r="AJ83" s="40">
        <f t="shared" si="29"/>
        <v>5251.55017</v>
      </c>
      <c r="AK83" s="40">
        <f t="shared" si="30"/>
        <v>6431.31135</v>
      </c>
    </row>
    <row r="84" spans="1:37" ht="12" customHeight="1">
      <c r="A84" s="59" t="s">
        <v>80</v>
      </c>
      <c r="B84" s="60">
        <v>1404.50833</v>
      </c>
      <c r="C84" s="62">
        <v>1625.68896</v>
      </c>
      <c r="D84" s="62">
        <v>1647.49614</v>
      </c>
      <c r="E84" s="62">
        <v>1826.94856</v>
      </c>
      <c r="F84" s="62">
        <v>1964.35294</v>
      </c>
      <c r="G84" s="62">
        <v>2306.07054</v>
      </c>
      <c r="H84" s="62">
        <v>2145.77173</v>
      </c>
      <c r="I84" s="62">
        <v>2502.84982</v>
      </c>
      <c r="J84" s="61">
        <v>2848.55791</v>
      </c>
      <c r="K84" s="62">
        <v>31.73167</v>
      </c>
      <c r="L84" s="62">
        <v>14.60173</v>
      </c>
      <c r="M84" s="62"/>
      <c r="N84" s="62"/>
      <c r="O84" s="62"/>
      <c r="P84" s="62"/>
      <c r="Q84" s="62">
        <v>411.255</v>
      </c>
      <c r="R84" s="62">
        <v>490.21409</v>
      </c>
      <c r="S84" s="61">
        <v>563.91026</v>
      </c>
      <c r="T84" s="62">
        <v>223.26424</v>
      </c>
      <c r="U84" s="62">
        <v>566.46868</v>
      </c>
      <c r="V84" s="62">
        <v>276.1206</v>
      </c>
      <c r="W84" s="62">
        <v>762.08908</v>
      </c>
      <c r="X84" s="62">
        <v>1619.03171</v>
      </c>
      <c r="Y84" s="62">
        <v>395.51856</v>
      </c>
      <c r="Z84" s="62">
        <v>926.32465</v>
      </c>
      <c r="AA84" s="62">
        <v>1213.6803</v>
      </c>
      <c r="AB84" s="61">
        <v>846.72455</v>
      </c>
      <c r="AC84" s="40">
        <f t="shared" si="31"/>
        <v>1659.5042399999998</v>
      </c>
      <c r="AD84" s="40">
        <f t="shared" si="32"/>
        <v>2206.7593699999998</v>
      </c>
      <c r="AE84" s="40">
        <f t="shared" si="33"/>
        <v>1923.61674</v>
      </c>
      <c r="AF84" s="40">
        <f t="shared" si="34"/>
        <v>2589.03764</v>
      </c>
      <c r="AG84" s="40">
        <f t="shared" si="35"/>
        <v>3583.38465</v>
      </c>
      <c r="AH84" s="40">
        <f t="shared" si="36"/>
        <v>2701.5891</v>
      </c>
      <c r="AI84" s="40">
        <f t="shared" si="28"/>
        <v>3483.35138</v>
      </c>
      <c r="AJ84" s="40">
        <f t="shared" si="29"/>
        <v>4206.74421</v>
      </c>
      <c r="AK84" s="40">
        <f t="shared" si="30"/>
        <v>4259.19272</v>
      </c>
    </row>
    <row r="85" spans="1:37" ht="12" customHeight="1">
      <c r="A85" s="59" t="s">
        <v>231</v>
      </c>
      <c r="B85" s="60"/>
      <c r="C85" s="62"/>
      <c r="D85" s="62"/>
      <c r="E85" s="62"/>
      <c r="F85" s="62">
        <v>1.44</v>
      </c>
      <c r="G85" s="62">
        <v>259.02</v>
      </c>
      <c r="H85" s="62">
        <v>306.46</v>
      </c>
      <c r="I85" s="62">
        <v>191.441</v>
      </c>
      <c r="J85" s="61">
        <v>86.305</v>
      </c>
      <c r="K85" s="62"/>
      <c r="L85" s="62"/>
      <c r="M85" s="62"/>
      <c r="N85" s="62"/>
      <c r="O85" s="62"/>
      <c r="P85" s="62"/>
      <c r="Q85" s="62">
        <v>59.91926</v>
      </c>
      <c r="R85" s="62">
        <v>133.9937</v>
      </c>
      <c r="S85" s="61">
        <v>112.30657</v>
      </c>
      <c r="T85" s="62"/>
      <c r="U85" s="62"/>
      <c r="V85" s="62"/>
      <c r="W85" s="62"/>
      <c r="X85" s="62"/>
      <c r="Y85" s="62"/>
      <c r="Z85" s="62">
        <v>55.57145</v>
      </c>
      <c r="AA85" s="62">
        <v>67.77855</v>
      </c>
      <c r="AB85" s="61">
        <v>33.42846</v>
      </c>
      <c r="AC85" s="40">
        <f t="shared" si="31"/>
        <v>0</v>
      </c>
      <c r="AD85" s="40">
        <f t="shared" si="32"/>
        <v>0</v>
      </c>
      <c r="AE85" s="40">
        <f t="shared" si="33"/>
        <v>0</v>
      </c>
      <c r="AF85" s="40">
        <f t="shared" si="34"/>
        <v>0</v>
      </c>
      <c r="AG85" s="40">
        <f t="shared" si="35"/>
        <v>1.44</v>
      </c>
      <c r="AH85" s="40">
        <f t="shared" si="36"/>
        <v>259.02</v>
      </c>
      <c r="AI85" s="40">
        <f t="shared" si="28"/>
        <v>421.95070999999996</v>
      </c>
      <c r="AJ85" s="40">
        <f t="shared" si="29"/>
        <v>393.21325</v>
      </c>
      <c r="AK85" s="40">
        <f t="shared" si="30"/>
        <v>232.04003</v>
      </c>
    </row>
    <row r="86" spans="1:37" ht="12" customHeight="1">
      <c r="A86" s="59" t="s">
        <v>81</v>
      </c>
      <c r="B86" s="60">
        <v>453.22496</v>
      </c>
      <c r="C86" s="62">
        <v>508.03792</v>
      </c>
      <c r="D86" s="62">
        <v>540.10593</v>
      </c>
      <c r="E86" s="62">
        <v>617.60418</v>
      </c>
      <c r="F86" s="62">
        <v>708.934</v>
      </c>
      <c r="G86" s="62">
        <v>771.18</v>
      </c>
      <c r="H86" s="62">
        <v>832.178</v>
      </c>
      <c r="I86" s="62">
        <v>887.20145</v>
      </c>
      <c r="J86" s="61">
        <v>1145.942</v>
      </c>
      <c r="K86" s="62">
        <v>2.70431</v>
      </c>
      <c r="L86" s="62"/>
      <c r="M86" s="62"/>
      <c r="N86" s="62"/>
      <c r="O86" s="62"/>
      <c r="P86" s="62"/>
      <c r="Q86" s="62">
        <v>97.60366</v>
      </c>
      <c r="R86" s="62">
        <v>165.31974</v>
      </c>
      <c r="S86" s="61">
        <v>626.21441</v>
      </c>
      <c r="T86" s="62">
        <v>52.49</v>
      </c>
      <c r="U86" s="62">
        <v>75.96726</v>
      </c>
      <c r="V86" s="62">
        <v>152.5076</v>
      </c>
      <c r="W86" s="62">
        <v>350.668</v>
      </c>
      <c r="X86" s="62">
        <v>117.01508</v>
      </c>
      <c r="Y86" s="62">
        <v>150.93724</v>
      </c>
      <c r="Z86" s="62">
        <v>372.4308</v>
      </c>
      <c r="AA86" s="62">
        <v>536.81263</v>
      </c>
      <c r="AB86" s="61">
        <v>701.77201</v>
      </c>
      <c r="AC86" s="40">
        <f t="shared" si="31"/>
        <v>508.41927000000004</v>
      </c>
      <c r="AD86" s="40">
        <f t="shared" si="32"/>
        <v>584.00518</v>
      </c>
      <c r="AE86" s="40">
        <f t="shared" si="33"/>
        <v>692.61353</v>
      </c>
      <c r="AF86" s="40">
        <f t="shared" si="34"/>
        <v>968.27218</v>
      </c>
      <c r="AG86" s="40">
        <f t="shared" si="35"/>
        <v>825.94908</v>
      </c>
      <c r="AH86" s="40">
        <f t="shared" si="36"/>
        <v>922.1172399999999</v>
      </c>
      <c r="AI86" s="40">
        <f t="shared" si="28"/>
        <v>1302.21246</v>
      </c>
      <c r="AJ86" s="40">
        <f t="shared" si="29"/>
        <v>1589.3338199999998</v>
      </c>
      <c r="AK86" s="40">
        <f t="shared" si="30"/>
        <v>2473.92842</v>
      </c>
    </row>
    <row r="87" spans="1:37" ht="12" customHeight="1">
      <c r="A87" s="59" t="s">
        <v>232</v>
      </c>
      <c r="B87" s="60"/>
      <c r="C87" s="62"/>
      <c r="D87" s="62"/>
      <c r="E87" s="62"/>
      <c r="F87" s="62"/>
      <c r="G87" s="62"/>
      <c r="H87" s="62">
        <v>0.4</v>
      </c>
      <c r="I87" s="62">
        <v>4.8</v>
      </c>
      <c r="J87" s="61">
        <v>4.8</v>
      </c>
      <c r="K87" s="62"/>
      <c r="L87" s="62"/>
      <c r="M87" s="62"/>
      <c r="N87" s="62"/>
      <c r="O87" s="62"/>
      <c r="P87" s="62"/>
      <c r="Q87" s="62"/>
      <c r="R87" s="62"/>
      <c r="S87" s="61"/>
      <c r="T87" s="62"/>
      <c r="U87" s="62"/>
      <c r="V87" s="62"/>
      <c r="W87" s="62"/>
      <c r="X87" s="62"/>
      <c r="Y87" s="62"/>
      <c r="Z87" s="62"/>
      <c r="AA87" s="62"/>
      <c r="AB87" s="61"/>
      <c r="AC87" s="40">
        <f t="shared" si="31"/>
        <v>0</v>
      </c>
      <c r="AD87" s="40">
        <f t="shared" si="32"/>
        <v>0</v>
      </c>
      <c r="AE87" s="40">
        <f t="shared" si="33"/>
        <v>0</v>
      </c>
      <c r="AF87" s="40">
        <f t="shared" si="34"/>
        <v>0</v>
      </c>
      <c r="AG87" s="40">
        <f t="shared" si="35"/>
        <v>0</v>
      </c>
      <c r="AH87" s="40">
        <f t="shared" si="36"/>
        <v>0</v>
      </c>
      <c r="AI87" s="40">
        <f t="shared" si="28"/>
        <v>0.4</v>
      </c>
      <c r="AJ87" s="40">
        <f t="shared" si="29"/>
        <v>4.8</v>
      </c>
      <c r="AK87" s="40">
        <f t="shared" si="30"/>
        <v>4.8</v>
      </c>
    </row>
    <row r="88" spans="1:37" ht="12" customHeight="1">
      <c r="A88" s="59" t="s">
        <v>233</v>
      </c>
      <c r="B88" s="60">
        <v>763.75354</v>
      </c>
      <c r="C88" s="62">
        <v>1527.46121</v>
      </c>
      <c r="D88" s="62">
        <v>1515.89614</v>
      </c>
      <c r="E88" s="62">
        <v>1163.58132</v>
      </c>
      <c r="F88" s="62">
        <v>257.05944</v>
      </c>
      <c r="G88" s="62">
        <v>555.28567</v>
      </c>
      <c r="H88" s="62">
        <v>575.474</v>
      </c>
      <c r="I88" s="62">
        <v>340.058</v>
      </c>
      <c r="J88" s="61">
        <v>352.84</v>
      </c>
      <c r="K88" s="62"/>
      <c r="L88" s="62"/>
      <c r="M88" s="62"/>
      <c r="N88" s="62"/>
      <c r="O88" s="62"/>
      <c r="P88" s="62"/>
      <c r="Q88" s="62"/>
      <c r="R88" s="62"/>
      <c r="S88" s="61"/>
      <c r="T88" s="62">
        <v>3000</v>
      </c>
      <c r="U88" s="62">
        <v>5989.36325</v>
      </c>
      <c r="V88" s="62">
        <v>2256.73185</v>
      </c>
      <c r="W88" s="62">
        <v>5200.14463</v>
      </c>
      <c r="X88" s="62">
        <v>1139.2242</v>
      </c>
      <c r="Y88" s="62">
        <v>540</v>
      </c>
      <c r="Z88" s="62">
        <v>5552.40062</v>
      </c>
      <c r="AA88" s="62">
        <v>1442.5</v>
      </c>
      <c r="AB88" s="61">
        <v>1300.08</v>
      </c>
      <c r="AC88" s="40">
        <f t="shared" si="31"/>
        <v>3763.75354</v>
      </c>
      <c r="AD88" s="40">
        <f t="shared" si="32"/>
        <v>7516.82446</v>
      </c>
      <c r="AE88" s="40">
        <f t="shared" si="33"/>
        <v>3772.62799</v>
      </c>
      <c r="AF88" s="40">
        <f t="shared" si="34"/>
        <v>6363.72595</v>
      </c>
      <c r="AG88" s="40">
        <f t="shared" si="35"/>
        <v>1396.28364</v>
      </c>
      <c r="AH88" s="40">
        <f t="shared" si="36"/>
        <v>1095.28567</v>
      </c>
      <c r="AI88" s="40">
        <f t="shared" si="28"/>
        <v>6127.8746200000005</v>
      </c>
      <c r="AJ88" s="40">
        <f t="shared" si="29"/>
        <v>1782.558</v>
      </c>
      <c r="AK88" s="40">
        <f t="shared" si="30"/>
        <v>1652.9199999999998</v>
      </c>
    </row>
    <row r="89" spans="1:37" ht="12" customHeight="1">
      <c r="A89" s="59" t="s">
        <v>82</v>
      </c>
      <c r="B89" s="60"/>
      <c r="C89" s="62">
        <v>4.8</v>
      </c>
      <c r="D89" s="62">
        <v>6.6</v>
      </c>
      <c r="E89" s="62">
        <v>1.2</v>
      </c>
      <c r="F89" s="62"/>
      <c r="G89" s="62"/>
      <c r="H89" s="62">
        <v>19.1</v>
      </c>
      <c r="I89" s="62">
        <v>19.55</v>
      </c>
      <c r="J89" s="61">
        <v>92.25</v>
      </c>
      <c r="K89" s="62"/>
      <c r="L89" s="62"/>
      <c r="M89" s="62"/>
      <c r="N89" s="62"/>
      <c r="O89" s="62"/>
      <c r="P89" s="62"/>
      <c r="Q89" s="62"/>
      <c r="R89" s="62"/>
      <c r="S89" s="61"/>
      <c r="T89" s="62">
        <v>60</v>
      </c>
      <c r="U89" s="62">
        <v>49.81826</v>
      </c>
      <c r="V89" s="62">
        <v>25.18174</v>
      </c>
      <c r="W89" s="62">
        <v>55.9</v>
      </c>
      <c r="X89" s="62"/>
      <c r="Y89" s="62">
        <v>15</v>
      </c>
      <c r="Z89" s="62"/>
      <c r="AA89" s="62"/>
      <c r="AB89" s="61">
        <v>296.7075</v>
      </c>
      <c r="AC89" s="40">
        <f t="shared" si="31"/>
        <v>60</v>
      </c>
      <c r="AD89" s="40">
        <f t="shared" si="32"/>
        <v>54.61826</v>
      </c>
      <c r="AE89" s="40">
        <f t="shared" si="33"/>
        <v>31.78174</v>
      </c>
      <c r="AF89" s="40">
        <f t="shared" si="34"/>
        <v>57.1</v>
      </c>
      <c r="AG89" s="40">
        <f t="shared" si="35"/>
        <v>0</v>
      </c>
      <c r="AH89" s="40">
        <f t="shared" si="36"/>
        <v>15</v>
      </c>
      <c r="AI89" s="40">
        <f t="shared" si="28"/>
        <v>19.1</v>
      </c>
      <c r="AJ89" s="40">
        <f t="shared" si="29"/>
        <v>19.55</v>
      </c>
      <c r="AK89" s="40">
        <f t="shared" si="30"/>
        <v>388.9575</v>
      </c>
    </row>
    <row r="90" spans="1:37" ht="12" customHeight="1">
      <c r="A90" s="59" t="s">
        <v>234</v>
      </c>
      <c r="B90" s="60"/>
      <c r="C90" s="62"/>
      <c r="D90" s="62"/>
      <c r="E90" s="62"/>
      <c r="F90" s="62"/>
      <c r="G90" s="62"/>
      <c r="H90" s="62">
        <v>17.1</v>
      </c>
      <c r="I90" s="62">
        <v>49.3</v>
      </c>
      <c r="J90" s="61">
        <v>51.6</v>
      </c>
      <c r="K90" s="62"/>
      <c r="L90" s="62"/>
      <c r="M90" s="62"/>
      <c r="N90" s="62"/>
      <c r="O90" s="62"/>
      <c r="P90" s="62"/>
      <c r="Q90" s="62">
        <v>20.23155</v>
      </c>
      <c r="R90" s="62">
        <v>3.15603</v>
      </c>
      <c r="S90" s="61"/>
      <c r="T90" s="62"/>
      <c r="U90" s="62"/>
      <c r="V90" s="62"/>
      <c r="W90" s="62"/>
      <c r="X90" s="62"/>
      <c r="Y90" s="62"/>
      <c r="Z90" s="62"/>
      <c r="AA90" s="62"/>
      <c r="AB90" s="61"/>
      <c r="AC90" s="40">
        <f t="shared" si="31"/>
        <v>0</v>
      </c>
      <c r="AD90" s="40">
        <f t="shared" si="32"/>
        <v>0</v>
      </c>
      <c r="AE90" s="40">
        <f t="shared" si="33"/>
        <v>0</v>
      </c>
      <c r="AF90" s="40">
        <f t="shared" si="34"/>
        <v>0</v>
      </c>
      <c r="AG90" s="40">
        <f t="shared" si="35"/>
        <v>0</v>
      </c>
      <c r="AH90" s="40">
        <f t="shared" si="36"/>
        <v>0</v>
      </c>
      <c r="AI90" s="40">
        <f t="shared" si="28"/>
        <v>37.33155</v>
      </c>
      <c r="AJ90" s="40">
        <f t="shared" si="29"/>
        <v>52.45603</v>
      </c>
      <c r="AK90" s="40">
        <f t="shared" si="30"/>
        <v>51.6</v>
      </c>
    </row>
    <row r="91" spans="1:37" ht="12" customHeight="1">
      <c r="A91" s="59" t="s">
        <v>83</v>
      </c>
      <c r="B91" s="60">
        <v>127.13985</v>
      </c>
      <c r="C91" s="62">
        <v>126.776</v>
      </c>
      <c r="D91" s="62">
        <v>201.92</v>
      </c>
      <c r="E91" s="62">
        <v>311.65704</v>
      </c>
      <c r="F91" s="62">
        <v>574.29107</v>
      </c>
      <c r="G91" s="62">
        <v>466.19589</v>
      </c>
      <c r="H91" s="62">
        <v>414.876</v>
      </c>
      <c r="I91" s="62">
        <v>481.496</v>
      </c>
      <c r="J91" s="61">
        <v>566.79174</v>
      </c>
      <c r="K91" s="62">
        <v>21.86607</v>
      </c>
      <c r="L91" s="62">
        <v>37.07575</v>
      </c>
      <c r="M91" s="62"/>
      <c r="N91" s="62"/>
      <c r="O91" s="62"/>
      <c r="P91" s="62"/>
      <c r="Q91" s="62">
        <v>186.99956</v>
      </c>
      <c r="R91" s="62">
        <v>208.32272</v>
      </c>
      <c r="S91" s="61">
        <v>410.16581</v>
      </c>
      <c r="T91" s="62">
        <v>395.3254</v>
      </c>
      <c r="U91" s="62">
        <v>89.2308</v>
      </c>
      <c r="V91" s="62">
        <v>79.95295</v>
      </c>
      <c r="W91" s="62">
        <v>63.316</v>
      </c>
      <c r="X91" s="62">
        <v>310.69099</v>
      </c>
      <c r="Y91" s="62">
        <v>159.7513</v>
      </c>
      <c r="Z91" s="62">
        <v>277.03396</v>
      </c>
      <c r="AA91" s="62">
        <v>232.66842</v>
      </c>
      <c r="AB91" s="61">
        <v>169.86416</v>
      </c>
      <c r="AC91" s="40">
        <f t="shared" si="31"/>
        <v>544.33132</v>
      </c>
      <c r="AD91" s="40">
        <f t="shared" si="32"/>
        <v>253.08254999999997</v>
      </c>
      <c r="AE91" s="40">
        <f t="shared" si="33"/>
        <v>281.87295</v>
      </c>
      <c r="AF91" s="40">
        <f t="shared" si="34"/>
        <v>374.97303999999997</v>
      </c>
      <c r="AG91" s="40">
        <f t="shared" si="35"/>
        <v>884.98206</v>
      </c>
      <c r="AH91" s="40">
        <f t="shared" si="36"/>
        <v>625.94719</v>
      </c>
      <c r="AI91" s="40">
        <f t="shared" si="28"/>
        <v>878.9095199999999</v>
      </c>
      <c r="AJ91" s="40">
        <f t="shared" si="29"/>
        <v>922.48714</v>
      </c>
      <c r="AK91" s="40">
        <f t="shared" si="30"/>
        <v>1146.8217100000002</v>
      </c>
    </row>
    <row r="92" spans="1:37" ht="12" customHeight="1">
      <c r="A92" s="59" t="s">
        <v>84</v>
      </c>
      <c r="B92" s="60"/>
      <c r="C92" s="62"/>
      <c r="D92" s="62"/>
      <c r="E92" s="62"/>
      <c r="F92" s="62"/>
      <c r="G92" s="62">
        <v>3.24</v>
      </c>
      <c r="H92" s="62">
        <v>26.98</v>
      </c>
      <c r="I92" s="62">
        <v>34</v>
      </c>
      <c r="J92" s="61">
        <v>2.8</v>
      </c>
      <c r="K92" s="62"/>
      <c r="L92" s="62"/>
      <c r="M92" s="62"/>
      <c r="N92" s="62"/>
      <c r="O92" s="62"/>
      <c r="P92" s="62"/>
      <c r="Q92" s="62">
        <v>18.76335</v>
      </c>
      <c r="R92" s="62">
        <v>42.90676</v>
      </c>
      <c r="S92" s="61"/>
      <c r="T92" s="62"/>
      <c r="U92" s="62">
        <v>8.59</v>
      </c>
      <c r="V92" s="62">
        <v>8.59</v>
      </c>
      <c r="W92" s="62"/>
      <c r="X92" s="62"/>
      <c r="Y92" s="62"/>
      <c r="Z92" s="62"/>
      <c r="AA92" s="62"/>
      <c r="AB92" s="61"/>
      <c r="AC92" s="40">
        <f t="shared" si="31"/>
        <v>0</v>
      </c>
      <c r="AD92" s="40">
        <f t="shared" si="32"/>
        <v>8.59</v>
      </c>
      <c r="AE92" s="40">
        <f t="shared" si="33"/>
        <v>8.59</v>
      </c>
      <c r="AF92" s="40">
        <f t="shared" si="34"/>
        <v>0</v>
      </c>
      <c r="AG92" s="40">
        <f t="shared" si="35"/>
        <v>0</v>
      </c>
      <c r="AH92" s="40">
        <f t="shared" si="36"/>
        <v>3.24</v>
      </c>
      <c r="AI92" s="40">
        <f t="shared" si="28"/>
        <v>45.74335</v>
      </c>
      <c r="AJ92" s="40">
        <f t="shared" si="29"/>
        <v>76.90675999999999</v>
      </c>
      <c r="AK92" s="40">
        <f t="shared" si="30"/>
        <v>2.8</v>
      </c>
    </row>
    <row r="93" spans="1:37" ht="12" customHeight="1">
      <c r="A93" s="59" t="s">
        <v>85</v>
      </c>
      <c r="B93" s="60">
        <v>268.73655</v>
      </c>
      <c r="C93" s="62">
        <v>300.11228</v>
      </c>
      <c r="D93" s="62">
        <v>381.54428</v>
      </c>
      <c r="E93" s="62">
        <v>555.77564</v>
      </c>
      <c r="F93" s="62">
        <v>641.37402</v>
      </c>
      <c r="G93" s="62">
        <v>841.72856</v>
      </c>
      <c r="H93" s="62">
        <v>1110.50904</v>
      </c>
      <c r="I93" s="62">
        <v>1186.497</v>
      </c>
      <c r="J93" s="61">
        <v>1047.606</v>
      </c>
      <c r="K93" s="62">
        <v>44.01474</v>
      </c>
      <c r="L93" s="62">
        <v>67.3061</v>
      </c>
      <c r="M93" s="62">
        <v>55.61049</v>
      </c>
      <c r="N93" s="62">
        <v>48.06623</v>
      </c>
      <c r="O93" s="62">
        <v>30.72851</v>
      </c>
      <c r="P93" s="62"/>
      <c r="Q93" s="62">
        <v>317.94792</v>
      </c>
      <c r="R93" s="62">
        <v>271.22444</v>
      </c>
      <c r="S93" s="61">
        <v>375.24891</v>
      </c>
      <c r="T93" s="62">
        <v>100.85</v>
      </c>
      <c r="U93" s="62">
        <v>204.08694</v>
      </c>
      <c r="V93" s="62">
        <v>194.72734</v>
      </c>
      <c r="W93" s="62">
        <v>243.18238</v>
      </c>
      <c r="X93" s="62">
        <v>220.43274</v>
      </c>
      <c r="Y93" s="62">
        <v>133.797</v>
      </c>
      <c r="Z93" s="62">
        <v>813.86914</v>
      </c>
      <c r="AA93" s="62">
        <v>390.65839</v>
      </c>
      <c r="AB93" s="61">
        <v>177.05654</v>
      </c>
      <c r="AC93" s="40">
        <f t="shared" si="31"/>
        <v>413.60129000000006</v>
      </c>
      <c r="AD93" s="40">
        <f t="shared" si="32"/>
        <v>571.50532</v>
      </c>
      <c r="AE93" s="40">
        <f t="shared" si="33"/>
        <v>631.88211</v>
      </c>
      <c r="AF93" s="40">
        <f t="shared" si="34"/>
        <v>847.0242499999999</v>
      </c>
      <c r="AG93" s="40">
        <f t="shared" si="35"/>
        <v>892.53527</v>
      </c>
      <c r="AH93" s="40">
        <f t="shared" si="36"/>
        <v>975.52556</v>
      </c>
      <c r="AI93" s="40">
        <f t="shared" si="28"/>
        <v>2242.3261</v>
      </c>
      <c r="AJ93" s="40">
        <f t="shared" si="29"/>
        <v>1848.37983</v>
      </c>
      <c r="AK93" s="40">
        <f t="shared" si="30"/>
        <v>1599.91145</v>
      </c>
    </row>
    <row r="94" spans="1:37" ht="12" customHeight="1">
      <c r="A94" s="59" t="s">
        <v>86</v>
      </c>
      <c r="B94" s="60">
        <v>1070.18283</v>
      </c>
      <c r="C94" s="62">
        <v>992.73018</v>
      </c>
      <c r="D94" s="62">
        <v>1087.93436</v>
      </c>
      <c r="E94" s="62">
        <v>1439.44885</v>
      </c>
      <c r="F94" s="62">
        <v>1687.02137</v>
      </c>
      <c r="G94" s="62">
        <v>1849.4309</v>
      </c>
      <c r="H94" s="62">
        <v>2124.50571</v>
      </c>
      <c r="I94" s="62">
        <v>2195.00898</v>
      </c>
      <c r="J94" s="61">
        <v>2222.93291</v>
      </c>
      <c r="K94" s="62">
        <v>57.2157</v>
      </c>
      <c r="L94" s="62">
        <v>59.362</v>
      </c>
      <c r="M94" s="62"/>
      <c r="N94" s="62"/>
      <c r="O94" s="62"/>
      <c r="P94" s="62"/>
      <c r="Q94" s="62">
        <v>189.7169</v>
      </c>
      <c r="R94" s="62">
        <v>163.15758</v>
      </c>
      <c r="S94" s="61">
        <v>242.30107</v>
      </c>
      <c r="T94" s="62">
        <v>209.883</v>
      </c>
      <c r="U94" s="62">
        <v>226.11983</v>
      </c>
      <c r="V94" s="62">
        <v>538.7379</v>
      </c>
      <c r="W94" s="62">
        <v>489.48019</v>
      </c>
      <c r="X94" s="62">
        <v>2285.03997</v>
      </c>
      <c r="Y94" s="62">
        <v>347.36376</v>
      </c>
      <c r="Z94" s="62">
        <v>298.74631</v>
      </c>
      <c r="AA94" s="62">
        <v>424.29265</v>
      </c>
      <c r="AB94" s="61">
        <v>1537.7611</v>
      </c>
      <c r="AC94" s="40">
        <f t="shared" si="31"/>
        <v>1337.28153</v>
      </c>
      <c r="AD94" s="40">
        <f t="shared" si="32"/>
        <v>1278.2120100000002</v>
      </c>
      <c r="AE94" s="40">
        <f t="shared" si="33"/>
        <v>1626.6722599999998</v>
      </c>
      <c r="AF94" s="40">
        <f t="shared" si="34"/>
        <v>1928.92904</v>
      </c>
      <c r="AG94" s="40">
        <f t="shared" si="35"/>
        <v>3972.0613399999997</v>
      </c>
      <c r="AH94" s="40">
        <f t="shared" si="36"/>
        <v>2196.79466</v>
      </c>
      <c r="AI94" s="40">
        <f t="shared" si="28"/>
        <v>2612.96892</v>
      </c>
      <c r="AJ94" s="40">
        <f t="shared" si="29"/>
        <v>2782.45921</v>
      </c>
      <c r="AK94" s="40">
        <f t="shared" si="30"/>
        <v>4002.9950799999997</v>
      </c>
    </row>
    <row r="95" spans="1:37" ht="12" customHeight="1">
      <c r="A95" s="59" t="s">
        <v>87</v>
      </c>
      <c r="B95" s="60">
        <v>92.13572</v>
      </c>
      <c r="C95" s="62">
        <v>97.64702</v>
      </c>
      <c r="D95" s="62">
        <v>63.26023</v>
      </c>
      <c r="E95" s="62">
        <v>73.124</v>
      </c>
      <c r="F95" s="62">
        <v>101.128</v>
      </c>
      <c r="G95" s="62">
        <v>181.04</v>
      </c>
      <c r="H95" s="62">
        <v>165.41514</v>
      </c>
      <c r="I95" s="62">
        <v>262.72</v>
      </c>
      <c r="J95" s="61">
        <v>281</v>
      </c>
      <c r="K95" s="62"/>
      <c r="L95" s="62"/>
      <c r="M95" s="62"/>
      <c r="N95" s="62"/>
      <c r="O95" s="62"/>
      <c r="P95" s="62"/>
      <c r="Q95" s="62">
        <v>19.88278</v>
      </c>
      <c r="R95" s="62">
        <v>98.66246</v>
      </c>
      <c r="S95" s="61">
        <v>277.88811</v>
      </c>
      <c r="T95" s="62">
        <v>36.1425</v>
      </c>
      <c r="U95" s="62">
        <v>95.1425</v>
      </c>
      <c r="V95" s="62">
        <v>4.65</v>
      </c>
      <c r="W95" s="62">
        <v>4.62</v>
      </c>
      <c r="X95" s="62">
        <v>13.496</v>
      </c>
      <c r="Y95" s="62">
        <v>31.5</v>
      </c>
      <c r="Z95" s="62">
        <v>26.60446</v>
      </c>
      <c r="AA95" s="62">
        <v>15.89535</v>
      </c>
      <c r="AB95" s="61">
        <v>81.7232</v>
      </c>
      <c r="AC95" s="40">
        <f t="shared" si="31"/>
        <v>128.27822</v>
      </c>
      <c r="AD95" s="40">
        <f t="shared" si="32"/>
        <v>192.78951999999998</v>
      </c>
      <c r="AE95" s="40">
        <f t="shared" si="33"/>
        <v>67.91023</v>
      </c>
      <c r="AF95" s="40">
        <f t="shared" si="34"/>
        <v>77.744</v>
      </c>
      <c r="AG95" s="40">
        <f t="shared" si="35"/>
        <v>114.624</v>
      </c>
      <c r="AH95" s="40">
        <f t="shared" si="36"/>
        <v>212.54</v>
      </c>
      <c r="AI95" s="40">
        <f aca="true" t="shared" si="37" ref="AI95:AI118">SUM(H95+Q95+Z95)</f>
        <v>211.90238</v>
      </c>
      <c r="AJ95" s="40">
        <f aca="true" t="shared" si="38" ref="AJ95:AJ118">SUM(I95+R95+AA95)</f>
        <v>377.27781000000004</v>
      </c>
      <c r="AK95" s="40">
        <f aca="true" t="shared" si="39" ref="AK95:AK118">SUM(J95+S95+AB95)</f>
        <v>640.61131</v>
      </c>
    </row>
    <row r="96" spans="1:37" ht="12" customHeight="1">
      <c r="A96" s="59" t="s">
        <v>88</v>
      </c>
      <c r="B96" s="60">
        <v>237.95348</v>
      </c>
      <c r="C96" s="62">
        <v>235.35</v>
      </c>
      <c r="D96" s="62">
        <v>238.316</v>
      </c>
      <c r="E96" s="62">
        <v>360.25427</v>
      </c>
      <c r="F96" s="62">
        <v>365.82791</v>
      </c>
      <c r="G96" s="62">
        <v>318.0189</v>
      </c>
      <c r="H96" s="62">
        <v>276.748</v>
      </c>
      <c r="I96" s="62">
        <v>255.5</v>
      </c>
      <c r="J96" s="61">
        <v>292.57792</v>
      </c>
      <c r="K96" s="62">
        <v>44.94922</v>
      </c>
      <c r="L96" s="62">
        <v>67.98054</v>
      </c>
      <c r="M96" s="62">
        <v>64.58141</v>
      </c>
      <c r="N96" s="62">
        <v>24.68502</v>
      </c>
      <c r="O96" s="62">
        <v>3.7236</v>
      </c>
      <c r="P96" s="62"/>
      <c r="Q96" s="62">
        <v>63.06936</v>
      </c>
      <c r="R96" s="62">
        <v>50.98381</v>
      </c>
      <c r="S96" s="61">
        <v>21.51888</v>
      </c>
      <c r="T96" s="62">
        <v>3.5</v>
      </c>
      <c r="U96" s="62">
        <v>5.6435</v>
      </c>
      <c r="V96" s="62">
        <v>66.9825</v>
      </c>
      <c r="W96" s="62">
        <v>82.78244</v>
      </c>
      <c r="X96" s="62">
        <v>43.08371</v>
      </c>
      <c r="Y96" s="62">
        <v>108.78229</v>
      </c>
      <c r="Z96" s="62">
        <v>37.11518</v>
      </c>
      <c r="AA96" s="62">
        <v>36.58482</v>
      </c>
      <c r="AB96" s="61">
        <v>34.62831</v>
      </c>
      <c r="AC96" s="40">
        <f t="shared" si="31"/>
        <v>286.4027</v>
      </c>
      <c r="AD96" s="40">
        <f t="shared" si="32"/>
        <v>308.97404</v>
      </c>
      <c r="AE96" s="40">
        <f t="shared" si="33"/>
        <v>369.87991000000005</v>
      </c>
      <c r="AF96" s="40">
        <f t="shared" si="34"/>
        <v>467.72173000000004</v>
      </c>
      <c r="AG96" s="40">
        <f t="shared" si="35"/>
        <v>412.63521999999995</v>
      </c>
      <c r="AH96" s="40">
        <f t="shared" si="36"/>
        <v>426.80118999999996</v>
      </c>
      <c r="AI96" s="40">
        <f t="shared" si="37"/>
        <v>376.93254</v>
      </c>
      <c r="AJ96" s="40">
        <f t="shared" si="38"/>
        <v>343.06863</v>
      </c>
      <c r="AK96" s="40">
        <f t="shared" si="39"/>
        <v>348.72511000000003</v>
      </c>
    </row>
    <row r="97" spans="1:37" ht="12" customHeight="1">
      <c r="A97" s="59" t="s">
        <v>89</v>
      </c>
      <c r="B97" s="60">
        <v>325.08272</v>
      </c>
      <c r="C97" s="62">
        <v>366.54212</v>
      </c>
      <c r="D97" s="62">
        <v>359.25612</v>
      </c>
      <c r="E97" s="62">
        <v>534.89881</v>
      </c>
      <c r="F97" s="62">
        <v>664.52452</v>
      </c>
      <c r="G97" s="62">
        <v>644.942</v>
      </c>
      <c r="H97" s="62">
        <v>680.898</v>
      </c>
      <c r="I97" s="62">
        <v>860.441</v>
      </c>
      <c r="J97" s="61">
        <v>1030.616</v>
      </c>
      <c r="K97" s="62"/>
      <c r="L97" s="62"/>
      <c r="M97" s="62"/>
      <c r="N97" s="62"/>
      <c r="O97" s="62"/>
      <c r="P97" s="62"/>
      <c r="Q97" s="62">
        <v>58.40527</v>
      </c>
      <c r="R97" s="62">
        <v>178.74039</v>
      </c>
      <c r="S97" s="61">
        <v>61.94241</v>
      </c>
      <c r="T97" s="62">
        <v>50.72752</v>
      </c>
      <c r="U97" s="62">
        <v>108.2892</v>
      </c>
      <c r="V97" s="62">
        <v>171.63202</v>
      </c>
      <c r="W97" s="62">
        <v>142.64117</v>
      </c>
      <c r="X97" s="62">
        <v>124.6302</v>
      </c>
      <c r="Y97" s="62">
        <v>271.82585</v>
      </c>
      <c r="Z97" s="62">
        <v>220.27579</v>
      </c>
      <c r="AA97" s="62">
        <v>362.81194</v>
      </c>
      <c r="AB97" s="61">
        <v>131.88551</v>
      </c>
      <c r="AC97" s="40">
        <f t="shared" si="31"/>
        <v>375.81024</v>
      </c>
      <c r="AD97" s="40">
        <f t="shared" si="32"/>
        <v>474.83132</v>
      </c>
      <c r="AE97" s="40">
        <f t="shared" si="33"/>
        <v>530.88814</v>
      </c>
      <c r="AF97" s="40">
        <f t="shared" si="34"/>
        <v>677.53998</v>
      </c>
      <c r="AG97" s="40">
        <f t="shared" si="35"/>
        <v>789.15472</v>
      </c>
      <c r="AH97" s="40">
        <f t="shared" si="36"/>
        <v>916.76785</v>
      </c>
      <c r="AI97" s="40">
        <f t="shared" si="37"/>
        <v>959.57906</v>
      </c>
      <c r="AJ97" s="40">
        <f t="shared" si="38"/>
        <v>1401.99333</v>
      </c>
      <c r="AK97" s="40">
        <f t="shared" si="39"/>
        <v>1224.4439200000002</v>
      </c>
    </row>
    <row r="98" spans="1:37" ht="12" customHeight="1">
      <c r="A98" s="59" t="s">
        <v>90</v>
      </c>
      <c r="B98" s="60">
        <v>2788.00002</v>
      </c>
      <c r="C98" s="62">
        <v>3025.16224</v>
      </c>
      <c r="D98" s="62">
        <v>3424.79776</v>
      </c>
      <c r="E98" s="62">
        <v>3988.19551</v>
      </c>
      <c r="F98" s="62">
        <v>4335.22396</v>
      </c>
      <c r="G98" s="62">
        <v>4493.00915</v>
      </c>
      <c r="H98" s="62">
        <v>4534.2716</v>
      </c>
      <c r="I98" s="62">
        <v>5316.94477</v>
      </c>
      <c r="J98" s="61">
        <v>5643.05183</v>
      </c>
      <c r="K98" s="62">
        <v>65.80587</v>
      </c>
      <c r="L98" s="62">
        <v>172.88131</v>
      </c>
      <c r="M98" s="62">
        <v>5.8905</v>
      </c>
      <c r="N98" s="62"/>
      <c r="O98" s="62"/>
      <c r="P98" s="62"/>
      <c r="Q98" s="62">
        <v>711.33959</v>
      </c>
      <c r="R98" s="62">
        <v>799.66991</v>
      </c>
      <c r="S98" s="61">
        <v>1506.02893</v>
      </c>
      <c r="T98" s="62">
        <v>366.48747</v>
      </c>
      <c r="U98" s="62">
        <v>1054.65129</v>
      </c>
      <c r="V98" s="62">
        <v>1466.63081</v>
      </c>
      <c r="W98" s="62">
        <v>1665.04367</v>
      </c>
      <c r="X98" s="62">
        <v>1196.68489</v>
      </c>
      <c r="Y98" s="62">
        <v>1040.25608</v>
      </c>
      <c r="Z98" s="62">
        <v>1470.19036</v>
      </c>
      <c r="AA98" s="62">
        <v>1170.95268</v>
      </c>
      <c r="AB98" s="61">
        <v>2170.32562</v>
      </c>
      <c r="AC98" s="40">
        <f t="shared" si="31"/>
        <v>3220.29336</v>
      </c>
      <c r="AD98" s="40">
        <f t="shared" si="32"/>
        <v>4252.69484</v>
      </c>
      <c r="AE98" s="40">
        <f t="shared" si="33"/>
        <v>4897.31907</v>
      </c>
      <c r="AF98" s="40">
        <f t="shared" si="34"/>
        <v>5653.2391800000005</v>
      </c>
      <c r="AG98" s="40">
        <f t="shared" si="35"/>
        <v>5531.90885</v>
      </c>
      <c r="AH98" s="40">
        <f t="shared" si="36"/>
        <v>5533.26523</v>
      </c>
      <c r="AI98" s="40">
        <f t="shared" si="37"/>
        <v>6715.80155</v>
      </c>
      <c r="AJ98" s="40">
        <f t="shared" si="38"/>
        <v>7287.56736</v>
      </c>
      <c r="AK98" s="40">
        <f t="shared" si="39"/>
        <v>9319.40638</v>
      </c>
    </row>
    <row r="99" spans="1:37" ht="12" customHeight="1">
      <c r="A99" s="59" t="s">
        <v>265</v>
      </c>
      <c r="B99" s="60"/>
      <c r="C99" s="62"/>
      <c r="D99" s="62"/>
      <c r="E99" s="62">
        <v>1.5</v>
      </c>
      <c r="F99" s="62">
        <v>2.4</v>
      </c>
      <c r="G99" s="62"/>
      <c r="H99" s="62"/>
      <c r="I99" s="62"/>
      <c r="J99" s="61"/>
      <c r="K99" s="62"/>
      <c r="L99" s="62"/>
      <c r="M99" s="62"/>
      <c r="N99" s="62"/>
      <c r="O99" s="62"/>
      <c r="P99" s="62"/>
      <c r="Q99" s="62"/>
      <c r="R99" s="62"/>
      <c r="S99" s="61"/>
      <c r="T99" s="62"/>
      <c r="U99" s="62"/>
      <c r="V99" s="62"/>
      <c r="W99" s="62"/>
      <c r="X99" s="62"/>
      <c r="Y99" s="62"/>
      <c r="Z99" s="62"/>
      <c r="AA99" s="62"/>
      <c r="AB99" s="61"/>
      <c r="AC99" s="40">
        <f t="shared" si="31"/>
        <v>0</v>
      </c>
      <c r="AD99" s="40">
        <f t="shared" si="32"/>
        <v>0</v>
      </c>
      <c r="AE99" s="40">
        <f t="shared" si="33"/>
        <v>0</v>
      </c>
      <c r="AF99" s="40">
        <f t="shared" si="34"/>
        <v>1.5</v>
      </c>
      <c r="AG99" s="40">
        <f t="shared" si="35"/>
        <v>2.4</v>
      </c>
      <c r="AH99" s="40">
        <f t="shared" si="36"/>
        <v>0</v>
      </c>
      <c r="AI99" s="40">
        <f t="shared" si="37"/>
        <v>0</v>
      </c>
      <c r="AJ99" s="40">
        <f t="shared" si="38"/>
        <v>0</v>
      </c>
      <c r="AK99" s="40">
        <f t="shared" si="39"/>
        <v>0</v>
      </c>
    </row>
    <row r="100" spans="1:37" ht="12" customHeight="1">
      <c r="A100" s="59" t="s">
        <v>161</v>
      </c>
      <c r="B100" s="60">
        <v>1540.24259</v>
      </c>
      <c r="C100" s="62">
        <v>1610.0508</v>
      </c>
      <c r="D100" s="62">
        <v>1808.58787</v>
      </c>
      <c r="E100" s="62">
        <v>2245.41472</v>
      </c>
      <c r="F100" s="62">
        <v>2636.9771</v>
      </c>
      <c r="G100" s="62">
        <v>2861.86773</v>
      </c>
      <c r="H100" s="62">
        <v>2699.41086</v>
      </c>
      <c r="I100" s="62">
        <v>2884.70588</v>
      </c>
      <c r="J100" s="61">
        <v>2968.358</v>
      </c>
      <c r="K100" s="62">
        <v>79.2213</v>
      </c>
      <c r="L100" s="62"/>
      <c r="M100" s="62"/>
      <c r="N100" s="62"/>
      <c r="O100" s="62"/>
      <c r="P100" s="62"/>
      <c r="Q100" s="62">
        <v>441.53179</v>
      </c>
      <c r="R100" s="62">
        <v>728.19021</v>
      </c>
      <c r="S100" s="61">
        <v>1052.54191</v>
      </c>
      <c r="T100" s="62">
        <v>181.4365</v>
      </c>
      <c r="U100" s="62">
        <v>875.9952</v>
      </c>
      <c r="V100" s="62">
        <v>608.06753</v>
      </c>
      <c r="W100" s="62">
        <v>857.07184</v>
      </c>
      <c r="X100" s="62">
        <v>1640.55398</v>
      </c>
      <c r="Y100" s="62">
        <v>709.37599</v>
      </c>
      <c r="Z100" s="62">
        <v>946.73478</v>
      </c>
      <c r="AA100" s="62">
        <v>745.12111</v>
      </c>
      <c r="AB100" s="61">
        <v>926.94037</v>
      </c>
      <c r="AC100" s="40">
        <f t="shared" si="31"/>
        <v>1800.90039</v>
      </c>
      <c r="AD100" s="40">
        <f t="shared" si="32"/>
        <v>2486.046</v>
      </c>
      <c r="AE100" s="40">
        <f t="shared" si="33"/>
        <v>2416.6554</v>
      </c>
      <c r="AF100" s="40">
        <f t="shared" si="34"/>
        <v>3102.4865600000003</v>
      </c>
      <c r="AG100" s="40">
        <f t="shared" si="35"/>
        <v>4277.53108</v>
      </c>
      <c r="AH100" s="40">
        <f t="shared" si="36"/>
        <v>3571.24372</v>
      </c>
      <c r="AI100" s="40">
        <f t="shared" si="37"/>
        <v>4087.6774299999997</v>
      </c>
      <c r="AJ100" s="40">
        <f t="shared" si="38"/>
        <v>4358.0172</v>
      </c>
      <c r="AK100" s="40">
        <f t="shared" si="39"/>
        <v>4947.84028</v>
      </c>
    </row>
    <row r="101" spans="1:37" ht="12" customHeight="1">
      <c r="A101" s="59" t="s">
        <v>162</v>
      </c>
      <c r="B101" s="60">
        <v>84.73905</v>
      </c>
      <c r="C101" s="62">
        <v>48.98968</v>
      </c>
      <c r="D101" s="62">
        <v>85.14672</v>
      </c>
      <c r="E101" s="62">
        <v>148.10372</v>
      </c>
      <c r="F101" s="62">
        <v>299.08173</v>
      </c>
      <c r="G101" s="62">
        <v>621.37868</v>
      </c>
      <c r="H101" s="62">
        <v>599.368</v>
      </c>
      <c r="I101" s="62">
        <v>516.376</v>
      </c>
      <c r="J101" s="61">
        <v>458.17447</v>
      </c>
      <c r="K101" s="62"/>
      <c r="L101" s="62"/>
      <c r="M101" s="62"/>
      <c r="N101" s="62"/>
      <c r="O101" s="62"/>
      <c r="P101" s="62"/>
      <c r="Q101" s="62">
        <v>53.51629</v>
      </c>
      <c r="R101" s="62">
        <v>30.81832</v>
      </c>
      <c r="S101" s="61"/>
      <c r="T101" s="62"/>
      <c r="U101" s="62">
        <v>12.84</v>
      </c>
      <c r="V101" s="62">
        <v>157.05984</v>
      </c>
      <c r="W101" s="62">
        <v>177.63541</v>
      </c>
      <c r="X101" s="62">
        <v>120.14134</v>
      </c>
      <c r="Y101" s="62">
        <v>680.93924</v>
      </c>
      <c r="Z101" s="62">
        <v>210.58707</v>
      </c>
      <c r="AA101" s="62">
        <v>440.00701</v>
      </c>
      <c r="AB101" s="61">
        <v>89.885</v>
      </c>
      <c r="AC101" s="40">
        <f t="shared" si="31"/>
        <v>84.73905</v>
      </c>
      <c r="AD101" s="40">
        <f t="shared" si="32"/>
        <v>61.829679999999996</v>
      </c>
      <c r="AE101" s="40">
        <f t="shared" si="33"/>
        <v>242.20656000000002</v>
      </c>
      <c r="AF101" s="40">
        <f t="shared" si="34"/>
        <v>325.73913000000005</v>
      </c>
      <c r="AG101" s="40">
        <f t="shared" si="35"/>
        <v>419.22307</v>
      </c>
      <c r="AH101" s="40">
        <f t="shared" si="36"/>
        <v>1302.31792</v>
      </c>
      <c r="AI101" s="40">
        <f t="shared" si="37"/>
        <v>863.4713600000001</v>
      </c>
      <c r="AJ101" s="40">
        <f t="shared" si="38"/>
        <v>987.2013299999999</v>
      </c>
      <c r="AK101" s="40">
        <f t="shared" si="39"/>
        <v>548.05947</v>
      </c>
    </row>
    <row r="102" spans="1:37" ht="12" customHeight="1">
      <c r="A102" s="59" t="s">
        <v>235</v>
      </c>
      <c r="B102" s="60"/>
      <c r="C102" s="62"/>
      <c r="D102" s="62"/>
      <c r="E102" s="62"/>
      <c r="F102" s="62">
        <v>3.6</v>
      </c>
      <c r="G102" s="62">
        <v>15</v>
      </c>
      <c r="H102" s="62">
        <v>6.4</v>
      </c>
      <c r="I102" s="62">
        <v>2.8</v>
      </c>
      <c r="J102" s="61">
        <v>4</v>
      </c>
      <c r="K102" s="62"/>
      <c r="L102" s="62"/>
      <c r="M102" s="62"/>
      <c r="N102" s="62"/>
      <c r="O102" s="62"/>
      <c r="P102" s="62"/>
      <c r="Q102" s="62"/>
      <c r="R102" s="62"/>
      <c r="S102" s="61"/>
      <c r="T102" s="62"/>
      <c r="U102" s="62"/>
      <c r="V102" s="62"/>
      <c r="W102" s="62"/>
      <c r="X102" s="62"/>
      <c r="Y102" s="62"/>
      <c r="Z102" s="62"/>
      <c r="AA102" s="62"/>
      <c r="AB102" s="61"/>
      <c r="AC102" s="40">
        <f t="shared" si="31"/>
        <v>0</v>
      </c>
      <c r="AD102" s="40">
        <f t="shared" si="32"/>
        <v>0</v>
      </c>
      <c r="AE102" s="40">
        <f t="shared" si="33"/>
        <v>0</v>
      </c>
      <c r="AF102" s="40">
        <f t="shared" si="34"/>
        <v>0</v>
      </c>
      <c r="AG102" s="40">
        <f t="shared" si="35"/>
        <v>3.6</v>
      </c>
      <c r="AH102" s="40">
        <f t="shared" si="36"/>
        <v>15</v>
      </c>
      <c r="AI102" s="40">
        <f t="shared" si="37"/>
        <v>6.4</v>
      </c>
      <c r="AJ102" s="40">
        <f t="shared" si="38"/>
        <v>2.8</v>
      </c>
      <c r="AK102" s="40">
        <f t="shared" si="39"/>
        <v>4</v>
      </c>
    </row>
    <row r="103" spans="1:37" ht="12" customHeight="1">
      <c r="A103" s="59" t="s">
        <v>236</v>
      </c>
      <c r="B103" s="60"/>
      <c r="C103" s="62"/>
      <c r="D103" s="62"/>
      <c r="E103" s="62"/>
      <c r="F103" s="62">
        <v>1.8</v>
      </c>
      <c r="G103" s="62">
        <v>2.52</v>
      </c>
      <c r="H103" s="62"/>
      <c r="I103" s="62"/>
      <c r="J103" s="61"/>
      <c r="K103" s="62"/>
      <c r="L103" s="62"/>
      <c r="M103" s="62"/>
      <c r="N103" s="62"/>
      <c r="O103" s="62"/>
      <c r="P103" s="62"/>
      <c r="Q103" s="62"/>
      <c r="R103" s="62"/>
      <c r="S103" s="61"/>
      <c r="T103" s="62"/>
      <c r="U103" s="62"/>
      <c r="V103" s="62"/>
      <c r="W103" s="62"/>
      <c r="X103" s="62"/>
      <c r="Y103" s="62"/>
      <c r="Z103" s="62"/>
      <c r="AA103" s="62"/>
      <c r="AB103" s="61"/>
      <c r="AC103" s="40">
        <f t="shared" si="31"/>
        <v>0</v>
      </c>
      <c r="AD103" s="40">
        <f t="shared" si="32"/>
        <v>0</v>
      </c>
      <c r="AE103" s="40">
        <f t="shared" si="33"/>
        <v>0</v>
      </c>
      <c r="AF103" s="40">
        <f t="shared" si="34"/>
        <v>0</v>
      </c>
      <c r="AG103" s="40">
        <f t="shared" si="35"/>
        <v>1.8</v>
      </c>
      <c r="AH103" s="40">
        <f t="shared" si="36"/>
        <v>2.52</v>
      </c>
      <c r="AI103" s="40">
        <f t="shared" si="37"/>
        <v>0</v>
      </c>
      <c r="AJ103" s="40">
        <f t="shared" si="38"/>
        <v>0</v>
      </c>
      <c r="AK103" s="40">
        <f t="shared" si="39"/>
        <v>0</v>
      </c>
    </row>
    <row r="104" spans="1:37" ht="12" customHeight="1">
      <c r="A104" s="59" t="s">
        <v>237</v>
      </c>
      <c r="B104" s="60"/>
      <c r="C104" s="62">
        <v>1.5</v>
      </c>
      <c r="D104" s="62">
        <v>5.1</v>
      </c>
      <c r="E104" s="62">
        <v>6.9</v>
      </c>
      <c r="F104" s="62">
        <v>5</v>
      </c>
      <c r="G104" s="62">
        <v>47.28</v>
      </c>
      <c r="H104" s="62">
        <v>48.62</v>
      </c>
      <c r="I104" s="62">
        <v>4.6</v>
      </c>
      <c r="J104" s="61">
        <v>42.796</v>
      </c>
      <c r="K104" s="62"/>
      <c r="L104" s="62"/>
      <c r="M104" s="62"/>
      <c r="N104" s="62"/>
      <c r="O104" s="62"/>
      <c r="P104" s="62"/>
      <c r="Q104" s="62">
        <v>688.88576</v>
      </c>
      <c r="R104" s="62">
        <v>1319.71007</v>
      </c>
      <c r="S104" s="61">
        <v>3517.34965</v>
      </c>
      <c r="T104" s="62"/>
      <c r="U104" s="62"/>
      <c r="V104" s="62"/>
      <c r="W104" s="62"/>
      <c r="X104" s="62"/>
      <c r="Y104" s="62"/>
      <c r="Z104" s="62"/>
      <c r="AA104" s="62">
        <v>32.75</v>
      </c>
      <c r="AB104" s="61">
        <v>105.25</v>
      </c>
      <c r="AC104" s="40">
        <f t="shared" si="31"/>
        <v>0</v>
      </c>
      <c r="AD104" s="40">
        <f t="shared" si="32"/>
        <v>1.5</v>
      </c>
      <c r="AE104" s="40">
        <f t="shared" si="33"/>
        <v>5.1</v>
      </c>
      <c r="AF104" s="40">
        <f t="shared" si="34"/>
        <v>6.9</v>
      </c>
      <c r="AG104" s="40">
        <f t="shared" si="35"/>
        <v>5</v>
      </c>
      <c r="AH104" s="40">
        <f t="shared" si="36"/>
        <v>47.28</v>
      </c>
      <c r="AI104" s="40">
        <f t="shared" si="37"/>
        <v>737.50576</v>
      </c>
      <c r="AJ104" s="40">
        <f t="shared" si="38"/>
        <v>1357.06007</v>
      </c>
      <c r="AK104" s="40">
        <f t="shared" si="39"/>
        <v>3665.39565</v>
      </c>
    </row>
    <row r="105" spans="1:37" ht="12" customHeight="1">
      <c r="A105" s="59" t="s">
        <v>91</v>
      </c>
      <c r="B105" s="60">
        <v>490.14737</v>
      </c>
      <c r="C105" s="62">
        <v>659.23678</v>
      </c>
      <c r="D105" s="62">
        <v>643.20809</v>
      </c>
      <c r="E105" s="62">
        <v>844.52998</v>
      </c>
      <c r="F105" s="62">
        <v>1091.28005</v>
      </c>
      <c r="G105" s="62">
        <v>797.31908</v>
      </c>
      <c r="H105" s="62">
        <v>864.57946</v>
      </c>
      <c r="I105" s="62">
        <v>824.30092</v>
      </c>
      <c r="J105" s="61">
        <v>1077.12</v>
      </c>
      <c r="K105" s="62"/>
      <c r="L105" s="62"/>
      <c r="M105" s="62"/>
      <c r="N105" s="62"/>
      <c r="O105" s="62"/>
      <c r="P105" s="62"/>
      <c r="Q105" s="62">
        <v>94.54256</v>
      </c>
      <c r="R105" s="62">
        <v>71.1034</v>
      </c>
      <c r="S105" s="61">
        <v>50.94194</v>
      </c>
      <c r="T105" s="62">
        <v>650.14001</v>
      </c>
      <c r="U105" s="62">
        <v>1478.90923</v>
      </c>
      <c r="V105" s="62">
        <v>773.55601</v>
      </c>
      <c r="W105" s="62">
        <v>678.82765</v>
      </c>
      <c r="X105" s="62">
        <v>368.75482</v>
      </c>
      <c r="Y105" s="62">
        <v>267.762</v>
      </c>
      <c r="Z105" s="62">
        <v>517.18819</v>
      </c>
      <c r="AA105" s="62">
        <v>699.91062</v>
      </c>
      <c r="AB105" s="61">
        <v>1098.64205</v>
      </c>
      <c r="AC105" s="40">
        <f t="shared" si="31"/>
        <v>1140.28738</v>
      </c>
      <c r="AD105" s="40">
        <f t="shared" si="32"/>
        <v>2138.14601</v>
      </c>
      <c r="AE105" s="40">
        <f t="shared" si="33"/>
        <v>1416.7640999999999</v>
      </c>
      <c r="AF105" s="40">
        <f t="shared" si="34"/>
        <v>1523.35763</v>
      </c>
      <c r="AG105" s="40">
        <f t="shared" si="35"/>
        <v>1460.03487</v>
      </c>
      <c r="AH105" s="40">
        <f t="shared" si="36"/>
        <v>1065.08108</v>
      </c>
      <c r="AI105" s="40">
        <f t="shared" si="37"/>
        <v>1476.31021</v>
      </c>
      <c r="AJ105" s="40">
        <f t="shared" si="38"/>
        <v>1595.31494</v>
      </c>
      <c r="AK105" s="40">
        <f t="shared" si="39"/>
        <v>2226.70399</v>
      </c>
    </row>
    <row r="106" spans="1:37" ht="12" customHeight="1">
      <c r="A106" s="59" t="s">
        <v>92</v>
      </c>
      <c r="B106" s="60">
        <v>30.0878</v>
      </c>
      <c r="C106" s="62">
        <v>72.33526</v>
      </c>
      <c r="D106" s="62">
        <v>41.39</v>
      </c>
      <c r="E106" s="62">
        <v>44.07</v>
      </c>
      <c r="F106" s="62">
        <v>50.58</v>
      </c>
      <c r="G106" s="62">
        <v>50.88</v>
      </c>
      <c r="H106" s="62">
        <v>88.96</v>
      </c>
      <c r="I106" s="62">
        <v>293.13</v>
      </c>
      <c r="J106" s="61">
        <v>289.51</v>
      </c>
      <c r="K106" s="62"/>
      <c r="L106" s="62"/>
      <c r="M106" s="62"/>
      <c r="N106" s="62"/>
      <c r="O106" s="62"/>
      <c r="P106" s="62"/>
      <c r="Q106" s="62"/>
      <c r="R106" s="62"/>
      <c r="S106" s="61"/>
      <c r="T106" s="62">
        <v>153.94608</v>
      </c>
      <c r="U106" s="62"/>
      <c r="V106" s="62">
        <v>109.944</v>
      </c>
      <c r="W106" s="62"/>
      <c r="X106" s="62">
        <v>19</v>
      </c>
      <c r="Y106" s="62"/>
      <c r="Z106" s="62"/>
      <c r="AA106" s="62">
        <v>376.7217</v>
      </c>
      <c r="AB106" s="61">
        <v>100.08389</v>
      </c>
      <c r="AC106" s="40">
        <f t="shared" si="31"/>
        <v>184.03388</v>
      </c>
      <c r="AD106" s="40">
        <f t="shared" si="32"/>
        <v>72.33526</v>
      </c>
      <c r="AE106" s="40">
        <f t="shared" si="33"/>
        <v>151.334</v>
      </c>
      <c r="AF106" s="40">
        <f t="shared" si="34"/>
        <v>44.07</v>
      </c>
      <c r="AG106" s="40">
        <f t="shared" si="35"/>
        <v>69.58</v>
      </c>
      <c r="AH106" s="40">
        <f t="shared" si="36"/>
        <v>50.88</v>
      </c>
      <c r="AI106" s="40">
        <f t="shared" si="37"/>
        <v>88.96</v>
      </c>
      <c r="AJ106" s="40">
        <f t="shared" si="38"/>
        <v>669.8516999999999</v>
      </c>
      <c r="AK106" s="40">
        <f t="shared" si="39"/>
        <v>389.59389</v>
      </c>
    </row>
    <row r="107" spans="1:37" ht="12" customHeight="1">
      <c r="A107" s="59" t="s">
        <v>93</v>
      </c>
      <c r="B107" s="60">
        <v>207.2379</v>
      </c>
      <c r="C107" s="62">
        <v>256.78612</v>
      </c>
      <c r="D107" s="62">
        <v>309.4215</v>
      </c>
      <c r="E107" s="62">
        <v>307.32915</v>
      </c>
      <c r="F107" s="62">
        <v>343.35102</v>
      </c>
      <c r="G107" s="62">
        <v>356.136</v>
      </c>
      <c r="H107" s="62">
        <v>401.988</v>
      </c>
      <c r="I107" s="62">
        <v>357.08</v>
      </c>
      <c r="J107" s="61">
        <v>453.058</v>
      </c>
      <c r="K107" s="62"/>
      <c r="L107" s="62"/>
      <c r="M107" s="62"/>
      <c r="N107" s="62"/>
      <c r="O107" s="62"/>
      <c r="P107" s="62"/>
      <c r="Q107" s="62"/>
      <c r="R107" s="62"/>
      <c r="S107" s="61"/>
      <c r="T107" s="62">
        <v>38.05</v>
      </c>
      <c r="U107" s="62">
        <v>180.83392</v>
      </c>
      <c r="V107" s="62">
        <v>164.19069</v>
      </c>
      <c r="W107" s="62">
        <v>149.6</v>
      </c>
      <c r="X107" s="62">
        <v>219.75923</v>
      </c>
      <c r="Y107" s="62">
        <v>212.42187</v>
      </c>
      <c r="Z107" s="62">
        <v>177.76692</v>
      </c>
      <c r="AA107" s="62">
        <v>202.93452</v>
      </c>
      <c r="AB107" s="61">
        <v>225.00896</v>
      </c>
      <c r="AC107" s="40">
        <f aca="true" t="shared" si="40" ref="AC107:AC118">SUM(B107+K107+T107)</f>
        <v>245.28789999999998</v>
      </c>
      <c r="AD107" s="40">
        <f aca="true" t="shared" si="41" ref="AD107:AD118">SUM(C107+L107+U107)</f>
        <v>437.62004</v>
      </c>
      <c r="AE107" s="40">
        <f aca="true" t="shared" si="42" ref="AE107:AE118">SUM(D107+M107+V107)</f>
        <v>473.61218999999994</v>
      </c>
      <c r="AF107" s="40">
        <f aca="true" t="shared" si="43" ref="AF107:AF118">SUM(E107+N107+W107)</f>
        <v>456.92915000000005</v>
      </c>
      <c r="AG107" s="40">
        <f t="shared" si="35"/>
        <v>563.11025</v>
      </c>
      <c r="AH107" s="40">
        <f t="shared" si="36"/>
        <v>568.5578700000001</v>
      </c>
      <c r="AI107" s="40">
        <f t="shared" si="37"/>
        <v>579.75492</v>
      </c>
      <c r="AJ107" s="40">
        <f t="shared" si="38"/>
        <v>560.01452</v>
      </c>
      <c r="AK107" s="40">
        <f t="shared" si="39"/>
        <v>678.06696</v>
      </c>
    </row>
    <row r="108" spans="1:37" ht="12" customHeight="1">
      <c r="A108" s="59" t="s">
        <v>197</v>
      </c>
      <c r="B108" s="60"/>
      <c r="C108" s="62"/>
      <c r="D108" s="62"/>
      <c r="E108" s="62"/>
      <c r="F108" s="62"/>
      <c r="G108" s="62">
        <v>22</v>
      </c>
      <c r="H108" s="62">
        <v>40.1</v>
      </c>
      <c r="I108" s="62">
        <v>44.5</v>
      </c>
      <c r="J108" s="61">
        <v>52.8</v>
      </c>
      <c r="K108" s="62"/>
      <c r="L108" s="62"/>
      <c r="M108" s="62"/>
      <c r="N108" s="62"/>
      <c r="O108" s="62"/>
      <c r="P108" s="62"/>
      <c r="Q108" s="62"/>
      <c r="R108" s="62"/>
      <c r="S108" s="61"/>
      <c r="T108" s="62"/>
      <c r="U108" s="62"/>
      <c r="V108" s="62"/>
      <c r="W108" s="62"/>
      <c r="X108" s="62"/>
      <c r="Y108" s="62"/>
      <c r="Z108" s="62"/>
      <c r="AA108" s="62"/>
      <c r="AB108" s="61"/>
      <c r="AC108" s="40">
        <f t="shared" si="40"/>
        <v>0</v>
      </c>
      <c r="AD108" s="40">
        <f t="shared" si="41"/>
        <v>0</v>
      </c>
      <c r="AE108" s="40">
        <f t="shared" si="42"/>
        <v>0</v>
      </c>
      <c r="AF108" s="40">
        <f t="shared" si="43"/>
        <v>0</v>
      </c>
      <c r="AG108" s="40">
        <f aca="true" t="shared" si="44" ref="AG108:AG118">SUM(F108+O108+X108)</f>
        <v>0</v>
      </c>
      <c r="AH108" s="40">
        <f aca="true" t="shared" si="45" ref="AH108:AH118">SUM(G108+P108+Y108)</f>
        <v>22</v>
      </c>
      <c r="AI108" s="40">
        <f t="shared" si="37"/>
        <v>40.1</v>
      </c>
      <c r="AJ108" s="40">
        <f t="shared" si="38"/>
        <v>44.5</v>
      </c>
      <c r="AK108" s="40">
        <f t="shared" si="39"/>
        <v>52.8</v>
      </c>
    </row>
    <row r="109" spans="1:37" ht="12" customHeight="1">
      <c r="A109" s="59" t="s">
        <v>238</v>
      </c>
      <c r="B109" s="60">
        <v>74.924</v>
      </c>
      <c r="C109" s="62">
        <v>217.88203</v>
      </c>
      <c r="D109" s="62">
        <v>257.82472</v>
      </c>
      <c r="E109" s="62">
        <v>168.12164</v>
      </c>
      <c r="F109" s="62">
        <v>22.908</v>
      </c>
      <c r="G109" s="62">
        <v>12.6</v>
      </c>
      <c r="H109" s="62">
        <v>7.92</v>
      </c>
      <c r="I109" s="62">
        <v>4.8</v>
      </c>
      <c r="J109" s="61">
        <v>3.6</v>
      </c>
      <c r="K109" s="62"/>
      <c r="L109" s="62"/>
      <c r="M109" s="62"/>
      <c r="N109" s="62"/>
      <c r="O109" s="62"/>
      <c r="P109" s="62"/>
      <c r="Q109" s="62"/>
      <c r="R109" s="62"/>
      <c r="S109" s="61"/>
      <c r="T109" s="62"/>
      <c r="U109" s="62"/>
      <c r="V109" s="62">
        <v>25</v>
      </c>
      <c r="W109" s="62">
        <v>20</v>
      </c>
      <c r="X109" s="62">
        <v>378</v>
      </c>
      <c r="Y109" s="62"/>
      <c r="Z109" s="62"/>
      <c r="AA109" s="62"/>
      <c r="AB109" s="61"/>
      <c r="AC109" s="40">
        <f t="shared" si="40"/>
        <v>74.924</v>
      </c>
      <c r="AD109" s="40">
        <f t="shared" si="41"/>
        <v>217.88203</v>
      </c>
      <c r="AE109" s="40">
        <f t="shared" si="42"/>
        <v>282.82472</v>
      </c>
      <c r="AF109" s="40">
        <f t="shared" si="43"/>
        <v>188.12164</v>
      </c>
      <c r="AG109" s="40">
        <f t="shared" si="44"/>
        <v>400.908</v>
      </c>
      <c r="AH109" s="40">
        <f t="shared" si="45"/>
        <v>12.6</v>
      </c>
      <c r="AI109" s="40">
        <f t="shared" si="37"/>
        <v>7.92</v>
      </c>
      <c r="AJ109" s="40">
        <f t="shared" si="38"/>
        <v>4.8</v>
      </c>
      <c r="AK109" s="40">
        <f t="shared" si="39"/>
        <v>3.6</v>
      </c>
    </row>
    <row r="110" spans="1:37" ht="12" customHeight="1">
      <c r="A110" s="59" t="s">
        <v>198</v>
      </c>
      <c r="B110" s="60"/>
      <c r="C110" s="62"/>
      <c r="D110" s="62"/>
      <c r="E110" s="62"/>
      <c r="F110" s="62"/>
      <c r="G110" s="62">
        <v>22</v>
      </c>
      <c r="H110" s="62">
        <v>39</v>
      </c>
      <c r="I110" s="62">
        <v>66.4</v>
      </c>
      <c r="J110" s="61">
        <v>75</v>
      </c>
      <c r="K110" s="62"/>
      <c r="L110" s="62"/>
      <c r="M110" s="62"/>
      <c r="N110" s="62"/>
      <c r="O110" s="62"/>
      <c r="P110" s="62"/>
      <c r="Q110" s="62"/>
      <c r="R110" s="62"/>
      <c r="S110" s="61"/>
      <c r="T110" s="62"/>
      <c r="U110" s="62"/>
      <c r="V110" s="62"/>
      <c r="W110" s="62"/>
      <c r="X110" s="62"/>
      <c r="Y110" s="62"/>
      <c r="Z110" s="62"/>
      <c r="AA110" s="62"/>
      <c r="AB110" s="61"/>
      <c r="AC110" s="40">
        <f t="shared" si="40"/>
        <v>0</v>
      </c>
      <c r="AD110" s="40">
        <f t="shared" si="41"/>
        <v>0</v>
      </c>
      <c r="AE110" s="40">
        <f t="shared" si="42"/>
        <v>0</v>
      </c>
      <c r="AF110" s="40">
        <f t="shared" si="43"/>
        <v>0</v>
      </c>
      <c r="AG110" s="40">
        <f t="shared" si="44"/>
        <v>0</v>
      </c>
      <c r="AH110" s="40">
        <f t="shared" si="45"/>
        <v>22</v>
      </c>
      <c r="AI110" s="40">
        <f t="shared" si="37"/>
        <v>39</v>
      </c>
      <c r="AJ110" s="40">
        <f t="shared" si="38"/>
        <v>66.4</v>
      </c>
      <c r="AK110" s="40">
        <f t="shared" si="39"/>
        <v>75</v>
      </c>
    </row>
    <row r="111" spans="1:37" ht="12" customHeight="1">
      <c r="A111" s="59" t="s">
        <v>199</v>
      </c>
      <c r="B111" s="60"/>
      <c r="C111" s="62"/>
      <c r="D111" s="62"/>
      <c r="E111" s="62"/>
      <c r="F111" s="62"/>
      <c r="G111" s="62">
        <v>11</v>
      </c>
      <c r="H111" s="62">
        <v>19.9</v>
      </c>
      <c r="I111" s="62">
        <v>28.6</v>
      </c>
      <c r="J111" s="61">
        <v>26.4</v>
      </c>
      <c r="K111" s="62"/>
      <c r="L111" s="62"/>
      <c r="M111" s="62"/>
      <c r="N111" s="62"/>
      <c r="O111" s="62"/>
      <c r="P111" s="62"/>
      <c r="Q111" s="62"/>
      <c r="R111" s="62"/>
      <c r="S111" s="61"/>
      <c r="T111" s="62"/>
      <c r="U111" s="62"/>
      <c r="V111" s="62"/>
      <c r="W111" s="62"/>
      <c r="X111" s="62"/>
      <c r="Y111" s="62"/>
      <c r="Z111" s="62"/>
      <c r="AA111" s="62"/>
      <c r="AB111" s="61"/>
      <c r="AC111" s="40">
        <f t="shared" si="40"/>
        <v>0</v>
      </c>
      <c r="AD111" s="40">
        <f t="shared" si="41"/>
        <v>0</v>
      </c>
      <c r="AE111" s="40">
        <f t="shared" si="42"/>
        <v>0</v>
      </c>
      <c r="AF111" s="40">
        <f t="shared" si="43"/>
        <v>0</v>
      </c>
      <c r="AG111" s="40">
        <f t="shared" si="44"/>
        <v>0</v>
      </c>
      <c r="AH111" s="40">
        <f t="shared" si="45"/>
        <v>11</v>
      </c>
      <c r="AI111" s="40">
        <f t="shared" si="37"/>
        <v>19.9</v>
      </c>
      <c r="AJ111" s="40">
        <f t="shared" si="38"/>
        <v>28.6</v>
      </c>
      <c r="AK111" s="40">
        <f t="shared" si="39"/>
        <v>26.4</v>
      </c>
    </row>
    <row r="112" spans="1:37" ht="12" customHeight="1">
      <c r="A112" s="59" t="s">
        <v>200</v>
      </c>
      <c r="B112" s="60"/>
      <c r="C112" s="62"/>
      <c r="D112" s="62"/>
      <c r="E112" s="62"/>
      <c r="F112" s="62"/>
      <c r="G112" s="62">
        <v>11</v>
      </c>
      <c r="H112" s="62">
        <v>24.2</v>
      </c>
      <c r="I112" s="62">
        <v>40.9</v>
      </c>
      <c r="J112" s="61">
        <v>34</v>
      </c>
      <c r="K112" s="62"/>
      <c r="L112" s="62"/>
      <c r="M112" s="62"/>
      <c r="N112" s="62"/>
      <c r="O112" s="62"/>
      <c r="P112" s="62"/>
      <c r="Q112" s="62"/>
      <c r="R112" s="62"/>
      <c r="S112" s="61"/>
      <c r="T112" s="62"/>
      <c r="U112" s="62"/>
      <c r="V112" s="62"/>
      <c r="W112" s="62"/>
      <c r="X112" s="62"/>
      <c r="Y112" s="62"/>
      <c r="Z112" s="62"/>
      <c r="AA112" s="62"/>
      <c r="AB112" s="61">
        <v>33.9028</v>
      </c>
      <c r="AC112" s="40">
        <f t="shared" si="40"/>
        <v>0</v>
      </c>
      <c r="AD112" s="40">
        <f t="shared" si="41"/>
        <v>0</v>
      </c>
      <c r="AE112" s="40">
        <f t="shared" si="42"/>
        <v>0</v>
      </c>
      <c r="AF112" s="40">
        <f t="shared" si="43"/>
        <v>0</v>
      </c>
      <c r="AG112" s="40">
        <f t="shared" si="44"/>
        <v>0</v>
      </c>
      <c r="AH112" s="40">
        <f t="shared" si="45"/>
        <v>11</v>
      </c>
      <c r="AI112" s="40">
        <f t="shared" si="37"/>
        <v>24.2</v>
      </c>
      <c r="AJ112" s="40">
        <f t="shared" si="38"/>
        <v>40.9</v>
      </c>
      <c r="AK112" s="40">
        <f t="shared" si="39"/>
        <v>67.9028</v>
      </c>
    </row>
    <row r="113" spans="1:37" ht="12" customHeight="1">
      <c r="A113" s="59" t="s">
        <v>201</v>
      </c>
      <c r="B113" s="60"/>
      <c r="C113" s="62"/>
      <c r="D113" s="62"/>
      <c r="E113" s="62"/>
      <c r="F113" s="62"/>
      <c r="G113" s="62">
        <v>33</v>
      </c>
      <c r="H113" s="62">
        <v>57.1</v>
      </c>
      <c r="I113" s="62">
        <v>92.2</v>
      </c>
      <c r="J113" s="61">
        <v>84.8</v>
      </c>
      <c r="K113" s="62"/>
      <c r="L113" s="62"/>
      <c r="M113" s="62"/>
      <c r="N113" s="62"/>
      <c r="O113" s="62"/>
      <c r="P113" s="62"/>
      <c r="Q113" s="62">
        <v>19.82974</v>
      </c>
      <c r="R113" s="62"/>
      <c r="S113" s="61"/>
      <c r="T113" s="62"/>
      <c r="U113" s="62"/>
      <c r="V113" s="62"/>
      <c r="W113" s="62"/>
      <c r="X113" s="62"/>
      <c r="Y113" s="62"/>
      <c r="Z113" s="62"/>
      <c r="AA113" s="62"/>
      <c r="AB113" s="61"/>
      <c r="AC113" s="40">
        <f t="shared" si="40"/>
        <v>0</v>
      </c>
      <c r="AD113" s="40">
        <f t="shared" si="41"/>
        <v>0</v>
      </c>
      <c r="AE113" s="40">
        <f t="shared" si="42"/>
        <v>0</v>
      </c>
      <c r="AF113" s="40">
        <f t="shared" si="43"/>
        <v>0</v>
      </c>
      <c r="AG113" s="40">
        <f t="shared" si="44"/>
        <v>0</v>
      </c>
      <c r="AH113" s="40">
        <f t="shared" si="45"/>
        <v>33</v>
      </c>
      <c r="AI113" s="40">
        <f t="shared" si="37"/>
        <v>76.92974000000001</v>
      </c>
      <c r="AJ113" s="40">
        <f t="shared" si="38"/>
        <v>92.2</v>
      </c>
      <c r="AK113" s="40">
        <f t="shared" si="39"/>
        <v>84.8</v>
      </c>
    </row>
    <row r="114" spans="1:37" ht="12" customHeight="1">
      <c r="A114" s="59" t="s">
        <v>266</v>
      </c>
      <c r="B114" s="60"/>
      <c r="C114" s="62"/>
      <c r="D114" s="62"/>
      <c r="E114" s="62"/>
      <c r="F114" s="62"/>
      <c r="G114" s="62"/>
      <c r="H114" s="62"/>
      <c r="I114" s="62">
        <v>22</v>
      </c>
      <c r="J114" s="61">
        <v>28.4</v>
      </c>
      <c r="K114" s="62"/>
      <c r="L114" s="62"/>
      <c r="M114" s="62"/>
      <c r="N114" s="62"/>
      <c r="O114" s="62"/>
      <c r="P114" s="62"/>
      <c r="Q114" s="62"/>
      <c r="R114" s="62"/>
      <c r="S114" s="61"/>
      <c r="T114" s="62"/>
      <c r="U114" s="62"/>
      <c r="V114" s="62"/>
      <c r="W114" s="62"/>
      <c r="X114" s="62"/>
      <c r="Y114" s="62"/>
      <c r="Z114" s="62"/>
      <c r="AA114" s="62"/>
      <c r="AB114" s="61"/>
      <c r="AC114" s="40">
        <f t="shared" si="40"/>
        <v>0</v>
      </c>
      <c r="AD114" s="40">
        <f t="shared" si="41"/>
        <v>0</v>
      </c>
      <c r="AE114" s="40">
        <f t="shared" si="42"/>
        <v>0</v>
      </c>
      <c r="AF114" s="40">
        <f t="shared" si="43"/>
        <v>0</v>
      </c>
      <c r="AG114" s="40">
        <f t="shared" si="44"/>
        <v>0</v>
      </c>
      <c r="AH114" s="40">
        <f t="shared" si="45"/>
        <v>0</v>
      </c>
      <c r="AI114" s="40">
        <f t="shared" si="37"/>
        <v>0</v>
      </c>
      <c r="AJ114" s="40">
        <f t="shared" si="38"/>
        <v>22</v>
      </c>
      <c r="AK114" s="40">
        <f t="shared" si="39"/>
        <v>28.4</v>
      </c>
    </row>
    <row r="115" spans="1:37" ht="12" customHeight="1">
      <c r="A115" s="59" t="s">
        <v>202</v>
      </c>
      <c r="B115" s="60"/>
      <c r="C115" s="62"/>
      <c r="D115" s="62"/>
      <c r="E115" s="62"/>
      <c r="F115" s="62"/>
      <c r="G115" s="62">
        <v>22</v>
      </c>
      <c r="H115" s="62">
        <v>37.4</v>
      </c>
      <c r="I115" s="62">
        <v>64.2</v>
      </c>
      <c r="J115" s="61">
        <v>90.7</v>
      </c>
      <c r="K115" s="62"/>
      <c r="L115" s="62"/>
      <c r="M115" s="62"/>
      <c r="N115" s="62"/>
      <c r="O115" s="62"/>
      <c r="P115" s="62"/>
      <c r="Q115" s="62"/>
      <c r="R115" s="62"/>
      <c r="S115" s="61"/>
      <c r="T115" s="62"/>
      <c r="U115" s="62"/>
      <c r="V115" s="62"/>
      <c r="W115" s="62"/>
      <c r="X115" s="62"/>
      <c r="Y115" s="62"/>
      <c r="Z115" s="62"/>
      <c r="AA115" s="62">
        <v>20</v>
      </c>
      <c r="AB115" s="61"/>
      <c r="AC115" s="40">
        <f t="shared" si="40"/>
        <v>0</v>
      </c>
      <c r="AD115" s="40">
        <f t="shared" si="41"/>
        <v>0</v>
      </c>
      <c r="AE115" s="40">
        <f t="shared" si="42"/>
        <v>0</v>
      </c>
      <c r="AF115" s="40">
        <f t="shared" si="43"/>
        <v>0</v>
      </c>
      <c r="AG115" s="40">
        <f t="shared" si="44"/>
        <v>0</v>
      </c>
      <c r="AH115" s="40">
        <f t="shared" si="45"/>
        <v>22</v>
      </c>
      <c r="AI115" s="40">
        <f t="shared" si="37"/>
        <v>37.4</v>
      </c>
      <c r="AJ115" s="40">
        <f t="shared" si="38"/>
        <v>84.2</v>
      </c>
      <c r="AK115" s="40">
        <f t="shared" si="39"/>
        <v>90.7</v>
      </c>
    </row>
    <row r="116" spans="1:37" ht="12" customHeight="1">
      <c r="A116" s="59" t="s">
        <v>94</v>
      </c>
      <c r="B116" s="60">
        <v>61.14278</v>
      </c>
      <c r="C116" s="62">
        <v>69.628</v>
      </c>
      <c r="D116" s="62">
        <v>83.11</v>
      </c>
      <c r="E116" s="62">
        <v>79.74</v>
      </c>
      <c r="F116" s="62">
        <v>108.33</v>
      </c>
      <c r="G116" s="62">
        <v>120.678</v>
      </c>
      <c r="H116" s="62">
        <v>148.86542</v>
      </c>
      <c r="I116" s="62">
        <v>154.9351</v>
      </c>
      <c r="J116" s="61">
        <v>180.678</v>
      </c>
      <c r="K116" s="62"/>
      <c r="L116" s="62"/>
      <c r="M116" s="62"/>
      <c r="N116" s="62"/>
      <c r="O116" s="62"/>
      <c r="P116" s="62"/>
      <c r="Q116" s="62"/>
      <c r="R116" s="62"/>
      <c r="S116" s="61"/>
      <c r="T116" s="62"/>
      <c r="U116" s="62"/>
      <c r="V116" s="62">
        <v>9.946</v>
      </c>
      <c r="W116" s="62">
        <v>30</v>
      </c>
      <c r="X116" s="62">
        <v>2.8</v>
      </c>
      <c r="Y116" s="62">
        <v>10</v>
      </c>
      <c r="Z116" s="62">
        <v>136.42506</v>
      </c>
      <c r="AA116" s="62">
        <v>95.71102</v>
      </c>
      <c r="AB116" s="61">
        <v>17.56981</v>
      </c>
      <c r="AC116" s="40">
        <f t="shared" si="40"/>
        <v>61.14278</v>
      </c>
      <c r="AD116" s="40">
        <f t="shared" si="41"/>
        <v>69.628</v>
      </c>
      <c r="AE116" s="40">
        <f t="shared" si="42"/>
        <v>93.056</v>
      </c>
      <c r="AF116" s="40">
        <f t="shared" si="43"/>
        <v>109.74</v>
      </c>
      <c r="AG116" s="40">
        <f t="shared" si="44"/>
        <v>111.13</v>
      </c>
      <c r="AH116" s="40">
        <f t="shared" si="45"/>
        <v>130.678</v>
      </c>
      <c r="AI116" s="40">
        <f t="shared" si="37"/>
        <v>285.29048</v>
      </c>
      <c r="AJ116" s="40">
        <f t="shared" si="38"/>
        <v>250.64612</v>
      </c>
      <c r="AK116" s="40">
        <f t="shared" si="39"/>
        <v>198.24781</v>
      </c>
    </row>
    <row r="117" spans="1:37" ht="12" customHeight="1">
      <c r="A117" s="59" t="s">
        <v>95</v>
      </c>
      <c r="B117" s="60">
        <v>1.5</v>
      </c>
      <c r="C117" s="62">
        <v>5.1</v>
      </c>
      <c r="D117" s="62">
        <v>4.2</v>
      </c>
      <c r="E117" s="62">
        <v>9.76</v>
      </c>
      <c r="F117" s="62">
        <v>18.102</v>
      </c>
      <c r="G117" s="62">
        <v>29.69</v>
      </c>
      <c r="H117" s="62">
        <v>24.32</v>
      </c>
      <c r="I117" s="62">
        <v>21</v>
      </c>
      <c r="J117" s="61">
        <v>23.7</v>
      </c>
      <c r="K117" s="62"/>
      <c r="L117" s="62"/>
      <c r="M117" s="62"/>
      <c r="N117" s="62"/>
      <c r="O117" s="62"/>
      <c r="P117" s="62"/>
      <c r="Q117" s="62"/>
      <c r="R117" s="62"/>
      <c r="S117" s="61"/>
      <c r="T117" s="62">
        <v>1.75</v>
      </c>
      <c r="U117" s="62">
        <v>29.75</v>
      </c>
      <c r="V117" s="62">
        <v>8</v>
      </c>
      <c r="W117" s="62"/>
      <c r="X117" s="62">
        <v>19.8915</v>
      </c>
      <c r="Y117" s="62">
        <v>19.8945</v>
      </c>
      <c r="Z117" s="62">
        <v>15.59047</v>
      </c>
      <c r="AA117" s="62">
        <v>4.189</v>
      </c>
      <c r="AB117" s="61">
        <v>25.511</v>
      </c>
      <c r="AC117" s="40">
        <f t="shared" si="40"/>
        <v>3.25</v>
      </c>
      <c r="AD117" s="40">
        <f t="shared" si="41"/>
        <v>34.85</v>
      </c>
      <c r="AE117" s="40">
        <f t="shared" si="42"/>
        <v>12.2</v>
      </c>
      <c r="AF117" s="40">
        <f t="shared" si="43"/>
        <v>9.76</v>
      </c>
      <c r="AG117" s="40">
        <f t="shared" si="44"/>
        <v>37.9935</v>
      </c>
      <c r="AH117" s="40">
        <f t="shared" si="45"/>
        <v>49.584500000000006</v>
      </c>
      <c r="AI117" s="40">
        <f t="shared" si="37"/>
        <v>39.910470000000004</v>
      </c>
      <c r="AJ117" s="40">
        <f t="shared" si="38"/>
        <v>25.189</v>
      </c>
      <c r="AK117" s="40">
        <f t="shared" si="39"/>
        <v>49.211</v>
      </c>
    </row>
    <row r="118" spans="1:37" ht="12" customHeight="1">
      <c r="A118" s="59" t="s">
        <v>96</v>
      </c>
      <c r="B118" s="60">
        <v>312.21088</v>
      </c>
      <c r="C118" s="62">
        <v>448.52672</v>
      </c>
      <c r="D118" s="62">
        <v>513.11782</v>
      </c>
      <c r="E118" s="62">
        <v>533.51916</v>
      </c>
      <c r="F118" s="62">
        <v>636.00014</v>
      </c>
      <c r="G118" s="62">
        <v>701.046</v>
      </c>
      <c r="H118" s="62">
        <v>670.6198</v>
      </c>
      <c r="I118" s="62">
        <v>756.356</v>
      </c>
      <c r="J118" s="61">
        <v>1250.43022</v>
      </c>
      <c r="K118" s="62"/>
      <c r="L118" s="62"/>
      <c r="M118" s="62"/>
      <c r="N118" s="62"/>
      <c r="O118" s="62"/>
      <c r="P118" s="62"/>
      <c r="Q118" s="62">
        <v>135.52062</v>
      </c>
      <c r="R118" s="62">
        <v>216.73473</v>
      </c>
      <c r="S118" s="61">
        <v>420.04807</v>
      </c>
      <c r="T118" s="62">
        <v>134.81966</v>
      </c>
      <c r="U118" s="62">
        <v>159.89683</v>
      </c>
      <c r="V118" s="62">
        <v>257.30369</v>
      </c>
      <c r="W118" s="62">
        <v>381.83997</v>
      </c>
      <c r="X118" s="62">
        <v>193.20457</v>
      </c>
      <c r="Y118" s="62">
        <v>116.74919</v>
      </c>
      <c r="Z118" s="62">
        <v>251.40903</v>
      </c>
      <c r="AA118" s="62">
        <v>398.68997</v>
      </c>
      <c r="AB118" s="61">
        <v>214.25133</v>
      </c>
      <c r="AC118" s="40">
        <f t="shared" si="40"/>
        <v>447.03054</v>
      </c>
      <c r="AD118" s="40">
        <f t="shared" si="41"/>
        <v>608.42355</v>
      </c>
      <c r="AE118" s="40">
        <f t="shared" si="42"/>
        <v>770.4215100000001</v>
      </c>
      <c r="AF118" s="40">
        <f t="shared" si="43"/>
        <v>915.35913</v>
      </c>
      <c r="AG118" s="40">
        <f t="shared" si="44"/>
        <v>829.20471</v>
      </c>
      <c r="AH118" s="40">
        <f t="shared" si="45"/>
        <v>817.79519</v>
      </c>
      <c r="AI118" s="40">
        <f t="shared" si="37"/>
        <v>1057.54945</v>
      </c>
      <c r="AJ118" s="40">
        <f t="shared" si="38"/>
        <v>1371.7807</v>
      </c>
      <c r="AK118" s="40">
        <f t="shared" si="39"/>
        <v>1884.72962</v>
      </c>
    </row>
    <row r="119" spans="1:37" ht="12" customHeight="1">
      <c r="A119" s="59" t="s">
        <v>97</v>
      </c>
      <c r="B119" s="60">
        <v>3834.95364</v>
      </c>
      <c r="C119" s="62">
        <v>3981.4819</v>
      </c>
      <c r="D119" s="62">
        <v>4652.0209</v>
      </c>
      <c r="E119" s="62">
        <v>5241.75044</v>
      </c>
      <c r="F119" s="62">
        <v>5705.84819</v>
      </c>
      <c r="G119" s="62">
        <v>5534.26198</v>
      </c>
      <c r="H119" s="62">
        <v>5412.69936</v>
      </c>
      <c r="I119" s="62">
        <v>5911.02613</v>
      </c>
      <c r="J119" s="61">
        <v>5832.0243</v>
      </c>
      <c r="K119" s="62">
        <v>52.17558</v>
      </c>
      <c r="L119" s="62">
        <v>52.43006</v>
      </c>
      <c r="M119" s="62">
        <v>19.54062</v>
      </c>
      <c r="N119" s="62"/>
      <c r="O119" s="62"/>
      <c r="P119" s="62"/>
      <c r="Q119" s="62">
        <v>303.36699</v>
      </c>
      <c r="R119" s="62">
        <v>422.02796</v>
      </c>
      <c r="S119" s="61">
        <v>338.38909</v>
      </c>
      <c r="T119" s="62">
        <v>606.34773</v>
      </c>
      <c r="U119" s="62">
        <v>1375.75238</v>
      </c>
      <c r="V119" s="62">
        <v>931.8248</v>
      </c>
      <c r="W119" s="62">
        <v>1133.09219</v>
      </c>
      <c r="X119" s="62">
        <v>1837.92981</v>
      </c>
      <c r="Y119" s="62">
        <v>437.32717</v>
      </c>
      <c r="Z119" s="62">
        <v>1220.12093</v>
      </c>
      <c r="AA119" s="62">
        <v>1239.19008</v>
      </c>
      <c r="AB119" s="61">
        <v>1215.83813</v>
      </c>
      <c r="AC119" s="40">
        <f>SUM(B119+K119+T119)</f>
        <v>4493.47695</v>
      </c>
      <c r="AD119" s="40">
        <f>SUM(C119+L119+U119)</f>
        <v>5409.66434</v>
      </c>
      <c r="AE119" s="40">
        <f>SUM(D119+M119+V119)</f>
        <v>5603.3863200000005</v>
      </c>
      <c r="AF119" s="40">
        <f>SUM(E119+N119+W119)</f>
        <v>6374.84263</v>
      </c>
      <c r="AG119" s="40">
        <f>SUM(F119+O119+X119)</f>
        <v>7543.778</v>
      </c>
      <c r="AH119" s="40">
        <f>SUM(G119+P119+Y119)</f>
        <v>5971.58915</v>
      </c>
      <c r="AI119" s="40">
        <f>SUM(H119+Q119+Z119)</f>
        <v>6936.187279999999</v>
      </c>
      <c r="AJ119" s="40">
        <f>SUM(I119+R119+AA119)</f>
        <v>7572.244170000001</v>
      </c>
      <c r="AK119" s="40">
        <f>SUM(J119+S119+AB119)</f>
        <v>7386.25152</v>
      </c>
    </row>
    <row r="120" spans="1:37" ht="12" customHeight="1">
      <c r="A120" s="59" t="s">
        <v>220</v>
      </c>
      <c r="B120" s="60">
        <v>41.77327</v>
      </c>
      <c r="C120" s="62">
        <v>308.00369</v>
      </c>
      <c r="D120" s="62">
        <v>259.59039</v>
      </c>
      <c r="E120" s="62">
        <v>113.23161</v>
      </c>
      <c r="F120" s="62">
        <v>57.10072</v>
      </c>
      <c r="G120" s="62">
        <v>936.97244</v>
      </c>
      <c r="H120" s="62">
        <v>1853.34044</v>
      </c>
      <c r="I120" s="62">
        <v>1037.73674</v>
      </c>
      <c r="J120" s="61">
        <v>136.274</v>
      </c>
      <c r="K120" s="62">
        <v>13.7506</v>
      </c>
      <c r="L120" s="62">
        <v>42.24306</v>
      </c>
      <c r="M120" s="62"/>
      <c r="N120" s="62"/>
      <c r="O120" s="62"/>
      <c r="P120" s="62"/>
      <c r="Q120" s="62">
        <v>37.50389</v>
      </c>
      <c r="R120" s="62">
        <v>60.05107</v>
      </c>
      <c r="S120" s="61">
        <v>244.71976</v>
      </c>
      <c r="T120" s="62">
        <v>12.85871</v>
      </c>
      <c r="U120" s="62">
        <v>45.44929</v>
      </c>
      <c r="V120" s="62">
        <v>64.4639</v>
      </c>
      <c r="W120" s="62">
        <v>56.25</v>
      </c>
      <c r="X120" s="62"/>
      <c r="Y120" s="62"/>
      <c r="Z120" s="62"/>
      <c r="AA120" s="62">
        <v>73.36133</v>
      </c>
      <c r="AB120" s="61">
        <v>167.89315</v>
      </c>
      <c r="AC120" s="40">
        <f>SUM(B120+K120+T120)</f>
        <v>68.38257999999999</v>
      </c>
      <c r="AD120" s="40">
        <f>SUM(C120+L120+U120)</f>
        <v>395.69604000000004</v>
      </c>
      <c r="AE120" s="40">
        <f>SUM(D120+M120+V120)</f>
        <v>324.05429000000004</v>
      </c>
      <c r="AF120" s="40">
        <f>SUM(E120+N120+W120)</f>
        <v>169.48161</v>
      </c>
      <c r="AG120" s="40">
        <f>SUM(F120+O120+X120)</f>
        <v>57.10072</v>
      </c>
      <c r="AH120" s="40">
        <f>SUM(G120+P120+Y120)</f>
        <v>936.97244</v>
      </c>
      <c r="AI120" s="40">
        <f>SUM(H120+Q120+Z120)</f>
        <v>1890.84433</v>
      </c>
      <c r="AJ120" s="40">
        <f>SUM(I120+R120+AA120)</f>
        <v>1171.14914</v>
      </c>
      <c r="AK120" s="40">
        <f>SUM(J120+S120+AB120)</f>
        <v>548.88691</v>
      </c>
    </row>
    <row r="121" spans="1:37" s="4" customFormat="1" ht="13.5" thickBot="1">
      <c r="A121" s="13" t="s">
        <v>102</v>
      </c>
      <c r="B121" s="65">
        <f aca="true" t="shared" si="46" ref="B121:I121">+SUM(B5:B120)</f>
        <v>61332.53625999998</v>
      </c>
      <c r="C121" s="18">
        <f t="shared" si="46"/>
        <v>65152.290819999995</v>
      </c>
      <c r="D121" s="18">
        <f t="shared" si="46"/>
        <v>70472.31604</v>
      </c>
      <c r="E121" s="18">
        <f t="shared" si="46"/>
        <v>81796.81489</v>
      </c>
      <c r="F121" s="18">
        <f t="shared" si="46"/>
        <v>94367.81225000002</v>
      </c>
      <c r="G121" s="18">
        <f t="shared" si="46"/>
        <v>106045.76615000002</v>
      </c>
      <c r="H121" s="18">
        <f t="shared" si="46"/>
        <v>107740.21919999999</v>
      </c>
      <c r="I121" s="18">
        <f t="shared" si="46"/>
        <v>118774.89220000006</v>
      </c>
      <c r="J121" s="19">
        <f aca="true" t="shared" si="47" ref="J121:AB121">+SUM(J5:J120)</f>
        <v>126847.45009000001</v>
      </c>
      <c r="K121" s="18">
        <f t="shared" si="47"/>
        <v>2928.2016000000012</v>
      </c>
      <c r="L121" s="18">
        <f t="shared" si="47"/>
        <v>2191.3197100000007</v>
      </c>
      <c r="M121" s="18">
        <f t="shared" si="47"/>
        <v>568.94656</v>
      </c>
      <c r="N121" s="18">
        <f t="shared" si="47"/>
        <v>161.49712</v>
      </c>
      <c r="O121" s="18">
        <f t="shared" si="47"/>
        <v>107.00856</v>
      </c>
      <c r="P121" s="18">
        <f t="shared" si="47"/>
        <v>149.38017</v>
      </c>
      <c r="Q121" s="18">
        <f t="shared" si="47"/>
        <v>27898.24155</v>
      </c>
      <c r="R121" s="18">
        <f t="shared" si="47"/>
        <v>49438.25813999998</v>
      </c>
      <c r="S121" s="19">
        <f t="shared" si="47"/>
        <v>122046.28541000001</v>
      </c>
      <c r="T121" s="18">
        <f t="shared" si="47"/>
        <v>19620.104030000006</v>
      </c>
      <c r="U121" s="18">
        <f t="shared" si="47"/>
        <v>41944.99901999998</v>
      </c>
      <c r="V121" s="18">
        <f t="shared" si="47"/>
        <v>34329.60532000001</v>
      </c>
      <c r="W121" s="18">
        <f t="shared" si="47"/>
        <v>41641.33993000002</v>
      </c>
      <c r="X121" s="18">
        <f t="shared" si="47"/>
        <v>45819.821209999995</v>
      </c>
      <c r="Y121" s="18">
        <f t="shared" si="47"/>
        <v>30291.421079999993</v>
      </c>
      <c r="Z121" s="18">
        <f t="shared" si="47"/>
        <v>43158.51619</v>
      </c>
      <c r="AA121" s="18">
        <f t="shared" si="47"/>
        <v>47217.87508000001</v>
      </c>
      <c r="AB121" s="19">
        <f t="shared" si="47"/>
        <v>56298.816630000016</v>
      </c>
      <c r="AC121" s="18">
        <f aca="true" t="shared" si="48" ref="AC121:AK121">+SUM(AC5:AC120)</f>
        <v>83880.84188999997</v>
      </c>
      <c r="AD121" s="18">
        <f t="shared" si="48"/>
        <v>109288.60955</v>
      </c>
      <c r="AE121" s="18">
        <f t="shared" si="48"/>
        <v>105370.86792000005</v>
      </c>
      <c r="AF121" s="18">
        <f t="shared" si="48"/>
        <v>123599.65194000001</v>
      </c>
      <c r="AG121" s="18">
        <f t="shared" si="48"/>
        <v>140294.64201999997</v>
      </c>
      <c r="AH121" s="18">
        <f t="shared" si="48"/>
        <v>136486.5674000001</v>
      </c>
      <c r="AI121" s="18">
        <f t="shared" si="48"/>
        <v>178796.97694000005</v>
      </c>
      <c r="AJ121" s="18">
        <f t="shared" si="48"/>
        <v>215431.02541999996</v>
      </c>
      <c r="AK121" s="18">
        <f t="shared" si="48"/>
        <v>305192.55213</v>
      </c>
    </row>
    <row r="122" spans="1:20" ht="12.75">
      <c r="A122" s="9" t="s">
        <v>101</v>
      </c>
      <c r="K122" s="5"/>
      <c r="L122" s="5"/>
      <c r="M122" s="5"/>
      <c r="N122" s="5"/>
      <c r="O122" s="5"/>
      <c r="P122" s="5"/>
      <c r="Q122" s="5"/>
      <c r="R122" s="5"/>
      <c r="S122" s="68"/>
      <c r="T122" s="69"/>
    </row>
    <row r="123" spans="1:20" ht="10.5" customHeight="1">
      <c r="A123" s="9" t="s">
        <v>104</v>
      </c>
      <c r="K123" s="5"/>
      <c r="L123" s="5"/>
      <c r="M123" s="5"/>
      <c r="N123" s="5"/>
      <c r="O123" s="5"/>
      <c r="P123" s="5"/>
      <c r="Q123" s="5"/>
      <c r="R123" s="5"/>
      <c r="S123" s="6"/>
      <c r="T123" s="3"/>
    </row>
    <row r="124" spans="1:33" ht="10.5" customHeight="1">
      <c r="A124" s="9" t="s">
        <v>116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AC124" s="8"/>
      <c r="AD124" s="8"/>
      <c r="AE124" s="8"/>
      <c r="AF124" s="8"/>
      <c r="AG124" s="8"/>
    </row>
    <row r="125" spans="1:19" ht="10.5" customHeight="1">
      <c r="A125" s="10" t="s">
        <v>192</v>
      </c>
      <c r="K125" s="5"/>
      <c r="L125" s="5"/>
      <c r="M125" s="5"/>
      <c r="N125" s="5"/>
      <c r="O125" s="5"/>
      <c r="P125" s="5"/>
      <c r="Q125" s="5"/>
      <c r="R125" s="5"/>
      <c r="S125" s="5"/>
    </row>
    <row r="126" spans="2:30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24"/>
      <c r="AD126" s="24"/>
    </row>
    <row r="127" spans="2:33" ht="12.75">
      <c r="B127" s="14"/>
      <c r="C127" s="14"/>
      <c r="D127" s="14"/>
      <c r="E127" s="14"/>
      <c r="F127" s="14"/>
      <c r="G127" s="14"/>
      <c r="H127" s="14"/>
      <c r="I127" s="14"/>
      <c r="J127" s="14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4"/>
      <c r="AD127" s="14"/>
      <c r="AE127" s="14"/>
      <c r="AF127" s="14"/>
      <c r="AG127" s="14"/>
    </row>
    <row r="128" spans="2:30" ht="12.75">
      <c r="B128" s="6"/>
      <c r="C128" s="6"/>
      <c r="D128" s="6"/>
      <c r="E128" s="6"/>
      <c r="F128" s="6"/>
      <c r="G128" s="6"/>
      <c r="H128" s="6"/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2:3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2:30" ht="12.75">
      <c r="B130" s="6"/>
      <c r="C130" s="6"/>
      <c r="D130" s="6"/>
      <c r="E130" s="6"/>
      <c r="F130" s="6"/>
      <c r="G130" s="6"/>
      <c r="H130" s="6"/>
      <c r="I130" s="6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2:30" ht="12.75">
      <c r="B131" s="14"/>
      <c r="C131" s="14"/>
      <c r="D131" s="14"/>
      <c r="E131" s="14"/>
      <c r="F131" s="14"/>
      <c r="G131" s="14"/>
      <c r="H131" s="14"/>
      <c r="I131" s="14"/>
      <c r="J131" s="14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2:30" ht="12.75">
      <c r="B132" s="6"/>
      <c r="C132" s="6"/>
      <c r="D132" s="6"/>
      <c r="E132" s="6"/>
      <c r="F132" s="6"/>
      <c r="G132" s="6"/>
      <c r="H132" s="6"/>
      <c r="I132" s="6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12.75">
      <c r="B133" s="6"/>
      <c r="C133" s="6"/>
      <c r="D133" s="6"/>
      <c r="E133" s="6"/>
      <c r="F133" s="6"/>
      <c r="G133" s="6"/>
      <c r="H133" s="6"/>
      <c r="I133" s="6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:30" ht="12.75">
      <c r="B135" s="6"/>
      <c r="C135" s="6"/>
      <c r="D135" s="6"/>
      <c r="E135" s="6"/>
      <c r="F135" s="6"/>
      <c r="G135" s="6"/>
      <c r="H135" s="6"/>
      <c r="I135" s="6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60" r:id="rId1"/>
  <ignoredErrors>
    <ignoredError sqref="B121:I121 J121:AB1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0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36" width="6.421875" style="0" customWidth="1"/>
    <col min="37" max="37" width="6.7109375" style="0" customWidth="1"/>
  </cols>
  <sheetData>
    <row r="1" spans="1:28" ht="12.75">
      <c r="A1" s="12" t="s">
        <v>286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36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8"/>
      <c r="AE2" s="48"/>
      <c r="AF2" s="48"/>
      <c r="AG2" s="48"/>
      <c r="AH2" s="48"/>
      <c r="AI2" s="48"/>
      <c r="AJ2" s="48"/>
      <c r="AK2" s="48" t="s">
        <v>113</v>
      </c>
    </row>
    <row r="3" spans="1:36" ht="12.75">
      <c r="A3" s="76" t="s">
        <v>130</v>
      </c>
      <c r="B3" s="78" t="s">
        <v>174</v>
      </c>
      <c r="C3" s="79"/>
      <c r="D3" s="79"/>
      <c r="E3" s="79"/>
      <c r="F3" s="79"/>
      <c r="G3" s="79"/>
      <c r="H3" s="79"/>
      <c r="I3" s="79"/>
      <c r="J3" s="66"/>
      <c r="K3" s="79" t="s">
        <v>175</v>
      </c>
      <c r="L3" s="79"/>
      <c r="M3" s="79"/>
      <c r="N3" s="79"/>
      <c r="O3" s="79"/>
      <c r="P3" s="79"/>
      <c r="Q3" s="79"/>
      <c r="R3" s="79"/>
      <c r="S3" s="66"/>
      <c r="T3" s="79" t="s">
        <v>98</v>
      </c>
      <c r="U3" s="79"/>
      <c r="V3" s="79"/>
      <c r="W3" s="79"/>
      <c r="X3" s="79"/>
      <c r="Y3" s="79"/>
      <c r="Z3" s="79"/>
      <c r="AA3" s="79"/>
      <c r="AB3" s="66"/>
      <c r="AC3" s="79" t="s">
        <v>102</v>
      </c>
      <c r="AD3" s="79"/>
      <c r="AE3" s="79"/>
      <c r="AF3" s="79"/>
      <c r="AG3" s="79"/>
      <c r="AH3" s="79"/>
      <c r="AI3" s="79"/>
      <c r="AJ3" s="79"/>
    </row>
    <row r="4" spans="1:37" ht="12.75">
      <c r="A4" s="77"/>
      <c r="B4" s="47">
        <v>2006</v>
      </c>
      <c r="C4" s="16">
        <v>2007</v>
      </c>
      <c r="D4" s="16">
        <v>2008</v>
      </c>
      <c r="E4" s="16">
        <v>2009</v>
      </c>
      <c r="F4" s="16">
        <v>2010</v>
      </c>
      <c r="G4" s="17">
        <v>2011</v>
      </c>
      <c r="H4" s="63">
        <v>2012</v>
      </c>
      <c r="I4" s="63">
        <v>2013</v>
      </c>
      <c r="J4" s="64">
        <v>2014</v>
      </c>
      <c r="K4" s="47">
        <v>2006</v>
      </c>
      <c r="L4" s="16">
        <v>2007</v>
      </c>
      <c r="M4" s="16">
        <v>2008</v>
      </c>
      <c r="N4" s="16">
        <v>2009</v>
      </c>
      <c r="O4" s="16">
        <v>2010</v>
      </c>
      <c r="P4" s="17">
        <v>2011</v>
      </c>
      <c r="Q4" s="63">
        <v>2012</v>
      </c>
      <c r="R4" s="63">
        <v>2013</v>
      </c>
      <c r="S4" s="64">
        <v>2014</v>
      </c>
      <c r="T4" s="47">
        <v>2006</v>
      </c>
      <c r="U4" s="16">
        <v>2007</v>
      </c>
      <c r="V4" s="16">
        <v>2008</v>
      </c>
      <c r="W4" s="16">
        <v>2009</v>
      </c>
      <c r="X4" s="16">
        <v>2010</v>
      </c>
      <c r="Y4" s="17">
        <v>2011</v>
      </c>
      <c r="Z4" s="63">
        <v>2012</v>
      </c>
      <c r="AA4" s="63">
        <v>2013</v>
      </c>
      <c r="AB4" s="64">
        <v>2014</v>
      </c>
      <c r="AC4" s="63">
        <v>2006</v>
      </c>
      <c r="AD4" s="47">
        <v>2007</v>
      </c>
      <c r="AE4" s="16">
        <v>2008</v>
      </c>
      <c r="AF4" s="17">
        <v>2009</v>
      </c>
      <c r="AG4" s="17">
        <v>2010</v>
      </c>
      <c r="AH4" s="17">
        <v>2011</v>
      </c>
      <c r="AI4" s="17">
        <v>2012</v>
      </c>
      <c r="AJ4" s="17">
        <v>2013</v>
      </c>
      <c r="AK4" s="17">
        <v>2014</v>
      </c>
    </row>
    <row r="5" spans="1:37" ht="12.75">
      <c r="A5" s="59" t="s">
        <v>14</v>
      </c>
      <c r="B5" s="60">
        <v>26763.32278</v>
      </c>
      <c r="C5" s="62">
        <v>28105.83853</v>
      </c>
      <c r="D5" s="62">
        <v>30990.51152</v>
      </c>
      <c r="E5" s="62">
        <v>35535.88226</v>
      </c>
      <c r="F5" s="62">
        <v>39864.27488</v>
      </c>
      <c r="G5" s="62">
        <v>43822.73599</v>
      </c>
      <c r="H5" s="62">
        <v>45528.1048</v>
      </c>
      <c r="I5" s="62">
        <v>51066.69623</v>
      </c>
      <c r="J5" s="61">
        <v>53873.99825</v>
      </c>
      <c r="K5" s="62">
        <v>1801.28518</v>
      </c>
      <c r="L5" s="62">
        <v>1315.5557</v>
      </c>
      <c r="M5" s="62">
        <v>413.28688</v>
      </c>
      <c r="N5" s="62">
        <v>158.36453</v>
      </c>
      <c r="O5" s="62">
        <v>107.00856</v>
      </c>
      <c r="P5" s="62">
        <v>149.38017</v>
      </c>
      <c r="Q5" s="62">
        <v>5540.41602</v>
      </c>
      <c r="R5" s="62">
        <v>14194.5664</v>
      </c>
      <c r="S5" s="61">
        <v>50714.86848</v>
      </c>
      <c r="T5" s="62">
        <v>6892.12548</v>
      </c>
      <c r="U5" s="62">
        <v>17954.09887</v>
      </c>
      <c r="V5" s="62">
        <v>14355.39449</v>
      </c>
      <c r="W5" s="62">
        <v>13176.28495</v>
      </c>
      <c r="X5" s="62">
        <v>16390.16566</v>
      </c>
      <c r="Y5" s="62">
        <v>14226.62916</v>
      </c>
      <c r="Z5" s="62">
        <v>15474.72838</v>
      </c>
      <c r="AA5" s="62">
        <v>19491.80886</v>
      </c>
      <c r="AB5" s="67">
        <v>21970.63267</v>
      </c>
      <c r="AC5" s="41">
        <f aca="true" t="shared" si="0" ref="AC5:AC68">SUM(B5+K5+T5)</f>
        <v>35456.733439999996</v>
      </c>
      <c r="AD5" s="41">
        <f aca="true" t="shared" si="1" ref="AD5:AD68">SUM(C5+L5+U5)</f>
        <v>47375.49310000001</v>
      </c>
      <c r="AE5" s="41">
        <f aca="true" t="shared" si="2" ref="AE5:AE68">SUM(D5+M5+V5)</f>
        <v>45759.19289</v>
      </c>
      <c r="AF5" s="41">
        <f aca="true" t="shared" si="3" ref="AF5:AF68">SUM(E5+N5+W5)</f>
        <v>48870.53174</v>
      </c>
      <c r="AG5" s="41">
        <f aca="true" t="shared" si="4" ref="AG5:AG68">SUM(F5+O5+X5)</f>
        <v>56361.4491</v>
      </c>
      <c r="AH5" s="41">
        <f aca="true" t="shared" si="5" ref="AH5:AH68">SUM(G5+P5+Y5)</f>
        <v>58198.74532</v>
      </c>
      <c r="AI5" s="41">
        <f aca="true" t="shared" si="6" ref="AI5:AI68">SUM(H5+Q5+Z5)</f>
        <v>66543.24919999999</v>
      </c>
      <c r="AJ5" s="41">
        <f aca="true" t="shared" si="7" ref="AJ5:AJ68">SUM(I5+R5+AA5)</f>
        <v>84753.07149</v>
      </c>
      <c r="AK5" s="41">
        <f aca="true" t="shared" si="8" ref="AK5:AK68">SUM(J5+S5+AB5)</f>
        <v>126559.4994</v>
      </c>
    </row>
    <row r="6" spans="1:37" ht="12.75">
      <c r="A6" s="59" t="s">
        <v>486</v>
      </c>
      <c r="B6" s="60">
        <v>13612.69673</v>
      </c>
      <c r="C6" s="62">
        <v>15101.45349</v>
      </c>
      <c r="D6" s="62">
        <v>17345.6301</v>
      </c>
      <c r="E6" s="62">
        <v>19932.66374</v>
      </c>
      <c r="F6" s="62">
        <v>22204.90218</v>
      </c>
      <c r="G6" s="62">
        <v>23600.49033</v>
      </c>
      <c r="H6" s="62">
        <v>23129.65811</v>
      </c>
      <c r="I6" s="62">
        <v>24609.84843</v>
      </c>
      <c r="J6" s="61">
        <v>25941.55636</v>
      </c>
      <c r="K6" s="62">
        <v>534.01429</v>
      </c>
      <c r="L6" s="62">
        <v>383.56828</v>
      </c>
      <c r="M6" s="62">
        <v>38.33809</v>
      </c>
      <c r="N6" s="62"/>
      <c r="O6" s="62"/>
      <c r="P6" s="62"/>
      <c r="Q6" s="62">
        <v>2769.13146</v>
      </c>
      <c r="R6" s="62">
        <v>4454.59586</v>
      </c>
      <c r="S6" s="61">
        <v>8370.82415</v>
      </c>
      <c r="T6" s="62">
        <v>2601.46361</v>
      </c>
      <c r="U6" s="62">
        <v>5799.28039</v>
      </c>
      <c r="V6" s="62">
        <v>6610.89809</v>
      </c>
      <c r="W6" s="62">
        <v>6387.99061</v>
      </c>
      <c r="X6" s="62">
        <v>8208.53116</v>
      </c>
      <c r="Y6" s="62">
        <v>3178.74305</v>
      </c>
      <c r="Z6" s="62">
        <v>6581.42934</v>
      </c>
      <c r="AA6" s="62">
        <v>6434.99069</v>
      </c>
      <c r="AB6" s="67">
        <v>10902.39494</v>
      </c>
      <c r="AC6" s="42">
        <f t="shared" si="0"/>
        <v>16748.174629999998</v>
      </c>
      <c r="AD6" s="42">
        <f t="shared" si="1"/>
        <v>21284.30216</v>
      </c>
      <c r="AE6" s="42">
        <f t="shared" si="2"/>
        <v>23994.86628</v>
      </c>
      <c r="AF6" s="42">
        <f t="shared" si="3"/>
        <v>26320.65435</v>
      </c>
      <c r="AG6" s="42">
        <f t="shared" si="4"/>
        <v>30413.433340000003</v>
      </c>
      <c r="AH6" s="42">
        <f t="shared" si="5"/>
        <v>26779.23338</v>
      </c>
      <c r="AI6" s="42">
        <f t="shared" si="6"/>
        <v>32480.21891</v>
      </c>
      <c r="AJ6" s="42">
        <f t="shared" si="7"/>
        <v>35499.43498</v>
      </c>
      <c r="AK6" s="42">
        <f t="shared" si="8"/>
        <v>45214.77545</v>
      </c>
    </row>
    <row r="7" spans="1:37" ht="12.75">
      <c r="A7" s="59" t="s">
        <v>13</v>
      </c>
      <c r="B7" s="60">
        <v>6625.29731</v>
      </c>
      <c r="C7" s="62">
        <v>6977.14877</v>
      </c>
      <c r="D7" s="62">
        <v>7963.14349</v>
      </c>
      <c r="E7" s="62">
        <v>9557.29135</v>
      </c>
      <c r="F7" s="62">
        <v>10939.35967</v>
      </c>
      <c r="G7" s="62">
        <v>11943.39412</v>
      </c>
      <c r="H7" s="62">
        <v>11672.83174</v>
      </c>
      <c r="I7" s="62">
        <v>12413.44017</v>
      </c>
      <c r="J7" s="61">
        <v>12679.7934</v>
      </c>
      <c r="K7" s="62">
        <v>71.79527</v>
      </c>
      <c r="L7" s="62">
        <v>81.8808</v>
      </c>
      <c r="M7" s="62">
        <v>39.78757</v>
      </c>
      <c r="N7" s="62"/>
      <c r="O7" s="62"/>
      <c r="P7" s="62"/>
      <c r="Q7" s="62">
        <v>2283.14992</v>
      </c>
      <c r="R7" s="62">
        <v>2070.53517</v>
      </c>
      <c r="S7" s="61">
        <v>2214.58629</v>
      </c>
      <c r="T7" s="62">
        <v>792.01661</v>
      </c>
      <c r="U7" s="62">
        <v>2170.60308</v>
      </c>
      <c r="V7" s="62">
        <v>2532.84615</v>
      </c>
      <c r="W7" s="62">
        <v>5246.73246</v>
      </c>
      <c r="X7" s="62">
        <v>5972.07169</v>
      </c>
      <c r="Y7" s="62">
        <v>4439.8505</v>
      </c>
      <c r="Z7" s="62">
        <v>2294.9195</v>
      </c>
      <c r="AA7" s="62">
        <v>3218.7049</v>
      </c>
      <c r="AB7" s="67">
        <v>4182.60608</v>
      </c>
      <c r="AC7" s="42">
        <f t="shared" si="0"/>
        <v>7489.109189999999</v>
      </c>
      <c r="AD7" s="42">
        <f t="shared" si="1"/>
        <v>9229.63265</v>
      </c>
      <c r="AE7" s="42">
        <f t="shared" si="2"/>
        <v>10535.77721</v>
      </c>
      <c r="AF7" s="42">
        <f t="shared" si="3"/>
        <v>14804.023809999999</v>
      </c>
      <c r="AG7" s="42">
        <f t="shared" si="4"/>
        <v>16911.43136</v>
      </c>
      <c r="AH7" s="42">
        <f t="shared" si="5"/>
        <v>16383.244620000001</v>
      </c>
      <c r="AI7" s="42">
        <f t="shared" si="6"/>
        <v>16250.90116</v>
      </c>
      <c r="AJ7" s="42">
        <f t="shared" si="7"/>
        <v>17702.68024</v>
      </c>
      <c r="AK7" s="42">
        <f t="shared" si="8"/>
        <v>19076.98577</v>
      </c>
    </row>
    <row r="8" spans="1:37" ht="12.75">
      <c r="A8" s="59" t="s">
        <v>485</v>
      </c>
      <c r="B8" s="60">
        <v>3691.33502</v>
      </c>
      <c r="C8" s="62">
        <v>3740.02465</v>
      </c>
      <c r="D8" s="62">
        <v>3780.67984</v>
      </c>
      <c r="E8" s="62">
        <v>4399.39405</v>
      </c>
      <c r="F8" s="62">
        <v>5231.10256</v>
      </c>
      <c r="G8" s="62">
        <v>6398.3353</v>
      </c>
      <c r="H8" s="62">
        <v>6656.27728</v>
      </c>
      <c r="I8" s="62">
        <v>7239.44452</v>
      </c>
      <c r="J8" s="61">
        <v>7676.23755</v>
      </c>
      <c r="K8" s="62">
        <v>121.90611</v>
      </c>
      <c r="L8" s="62">
        <v>99.73442</v>
      </c>
      <c r="M8" s="62">
        <v>30.2777</v>
      </c>
      <c r="N8" s="62"/>
      <c r="O8" s="62"/>
      <c r="P8" s="62"/>
      <c r="Q8" s="62">
        <v>2029.76982</v>
      </c>
      <c r="R8" s="62">
        <v>1946.27283</v>
      </c>
      <c r="S8" s="61">
        <v>4716.37462</v>
      </c>
      <c r="T8" s="62">
        <v>814.67191</v>
      </c>
      <c r="U8" s="62">
        <v>2003.6386</v>
      </c>
      <c r="V8" s="62">
        <v>2577.09954</v>
      </c>
      <c r="W8" s="62">
        <v>2158.30433</v>
      </c>
      <c r="X8" s="62">
        <v>3734.85695</v>
      </c>
      <c r="Y8" s="62">
        <v>2645.09214</v>
      </c>
      <c r="Z8" s="62">
        <v>2504.94879</v>
      </c>
      <c r="AA8" s="62">
        <v>6023.10281</v>
      </c>
      <c r="AB8" s="67">
        <v>4036.60451</v>
      </c>
      <c r="AC8" s="42">
        <f t="shared" si="0"/>
        <v>4627.9130399999995</v>
      </c>
      <c r="AD8" s="42">
        <f t="shared" si="1"/>
        <v>5843.39767</v>
      </c>
      <c r="AE8" s="42">
        <f t="shared" si="2"/>
        <v>6388.0570800000005</v>
      </c>
      <c r="AF8" s="42">
        <f t="shared" si="3"/>
        <v>6557.69838</v>
      </c>
      <c r="AG8" s="42">
        <f t="shared" si="4"/>
        <v>8965.95951</v>
      </c>
      <c r="AH8" s="42">
        <f t="shared" si="5"/>
        <v>9043.42744</v>
      </c>
      <c r="AI8" s="42">
        <f t="shared" si="6"/>
        <v>11190.99589</v>
      </c>
      <c r="AJ8" s="42">
        <f t="shared" si="7"/>
        <v>15208.820160000001</v>
      </c>
      <c r="AK8" s="42">
        <f t="shared" si="8"/>
        <v>16429.21668</v>
      </c>
    </row>
    <row r="9" spans="1:37" ht="12.75">
      <c r="A9" s="59" t="s">
        <v>15</v>
      </c>
      <c r="B9" s="60">
        <v>1161.92201</v>
      </c>
      <c r="C9" s="62">
        <v>1180.8923</v>
      </c>
      <c r="D9" s="62">
        <v>1388.80412</v>
      </c>
      <c r="E9" s="62">
        <v>1680.64609</v>
      </c>
      <c r="F9" s="62">
        <v>2203.53814</v>
      </c>
      <c r="G9" s="62">
        <v>2675.21923</v>
      </c>
      <c r="H9" s="62">
        <v>2715.65988</v>
      </c>
      <c r="I9" s="62">
        <v>2951.45662</v>
      </c>
      <c r="J9" s="61">
        <v>3280.75799</v>
      </c>
      <c r="K9" s="62">
        <v>224.96843</v>
      </c>
      <c r="L9" s="62">
        <v>88.26938</v>
      </c>
      <c r="M9" s="62"/>
      <c r="N9" s="62">
        <v>3.13259</v>
      </c>
      <c r="O9" s="62"/>
      <c r="P9" s="62"/>
      <c r="Q9" s="62">
        <v>2105.21991</v>
      </c>
      <c r="R9" s="62">
        <v>3856.87214</v>
      </c>
      <c r="S9" s="61">
        <v>6782.58912</v>
      </c>
      <c r="T9" s="62">
        <v>235.90286</v>
      </c>
      <c r="U9" s="62">
        <v>539.09882</v>
      </c>
      <c r="V9" s="62">
        <v>835.89346</v>
      </c>
      <c r="W9" s="62">
        <v>1046.13163</v>
      </c>
      <c r="X9" s="62">
        <v>1494.49487</v>
      </c>
      <c r="Y9" s="62">
        <v>690.52551</v>
      </c>
      <c r="Z9" s="62">
        <v>994.29874</v>
      </c>
      <c r="AA9" s="62">
        <v>1182.12874</v>
      </c>
      <c r="AB9" s="67">
        <v>2025.25905</v>
      </c>
      <c r="AC9" s="42">
        <f t="shared" si="0"/>
        <v>1622.7933</v>
      </c>
      <c r="AD9" s="42">
        <f t="shared" si="1"/>
        <v>1808.2604999999999</v>
      </c>
      <c r="AE9" s="42">
        <f t="shared" si="2"/>
        <v>2224.69758</v>
      </c>
      <c r="AF9" s="42">
        <f t="shared" si="3"/>
        <v>2729.91031</v>
      </c>
      <c r="AG9" s="42">
        <f t="shared" si="4"/>
        <v>3698.03301</v>
      </c>
      <c r="AH9" s="42">
        <f t="shared" si="5"/>
        <v>3365.74474</v>
      </c>
      <c r="AI9" s="42">
        <f t="shared" si="6"/>
        <v>5815.17853</v>
      </c>
      <c r="AJ9" s="42">
        <f t="shared" si="7"/>
        <v>7990.4575</v>
      </c>
      <c r="AK9" s="42">
        <f t="shared" si="8"/>
        <v>12088.60616</v>
      </c>
    </row>
    <row r="10" spans="1:37" ht="12.75">
      <c r="A10" s="59" t="s">
        <v>483</v>
      </c>
      <c r="B10" s="60">
        <v>946.67221</v>
      </c>
      <c r="C10" s="62">
        <v>944.23952</v>
      </c>
      <c r="D10" s="62">
        <v>814.47648</v>
      </c>
      <c r="E10" s="62">
        <v>995.87093</v>
      </c>
      <c r="F10" s="62">
        <v>1107.4117</v>
      </c>
      <c r="G10" s="62">
        <v>1307.5029</v>
      </c>
      <c r="H10" s="62">
        <v>1393.66778</v>
      </c>
      <c r="I10" s="62">
        <v>1575.176</v>
      </c>
      <c r="J10" s="61">
        <v>1825.598</v>
      </c>
      <c r="K10" s="62"/>
      <c r="L10" s="62"/>
      <c r="M10" s="62"/>
      <c r="N10" s="62"/>
      <c r="O10" s="62"/>
      <c r="P10" s="62"/>
      <c r="Q10" s="62">
        <v>2911.83803</v>
      </c>
      <c r="R10" s="62">
        <v>5347.61816</v>
      </c>
      <c r="S10" s="61">
        <v>8185.52741</v>
      </c>
      <c r="T10" s="62">
        <v>611.14514</v>
      </c>
      <c r="U10" s="62">
        <v>329.83085</v>
      </c>
      <c r="V10" s="62">
        <v>279.66496</v>
      </c>
      <c r="W10" s="62">
        <v>202.73421</v>
      </c>
      <c r="X10" s="62">
        <v>223.58873</v>
      </c>
      <c r="Y10" s="62">
        <v>290.03199</v>
      </c>
      <c r="Z10" s="62">
        <v>2022.70805</v>
      </c>
      <c r="AA10" s="62">
        <v>320.26837</v>
      </c>
      <c r="AB10" s="67">
        <v>1568.04642</v>
      </c>
      <c r="AC10" s="42">
        <f t="shared" si="0"/>
        <v>1557.8173499999998</v>
      </c>
      <c r="AD10" s="42">
        <f t="shared" si="1"/>
        <v>1274.07037</v>
      </c>
      <c r="AE10" s="42">
        <f t="shared" si="2"/>
        <v>1094.14144</v>
      </c>
      <c r="AF10" s="42">
        <f t="shared" si="3"/>
        <v>1198.6051400000001</v>
      </c>
      <c r="AG10" s="42">
        <f t="shared" si="4"/>
        <v>1331.00043</v>
      </c>
      <c r="AH10" s="42">
        <f t="shared" si="5"/>
        <v>1597.53489</v>
      </c>
      <c r="AI10" s="42">
        <f t="shared" si="6"/>
        <v>6328.21386</v>
      </c>
      <c r="AJ10" s="42">
        <f t="shared" si="7"/>
        <v>7243.062529999999</v>
      </c>
      <c r="AK10" s="42">
        <f t="shared" si="8"/>
        <v>11579.171830000001</v>
      </c>
    </row>
    <row r="11" spans="1:37" ht="12.75">
      <c r="A11" s="59" t="s">
        <v>12</v>
      </c>
      <c r="B11" s="60">
        <v>1186.99546</v>
      </c>
      <c r="C11" s="62">
        <v>1220.78603</v>
      </c>
      <c r="D11" s="62">
        <v>1180.8615</v>
      </c>
      <c r="E11" s="62">
        <v>1343.56336</v>
      </c>
      <c r="F11" s="62">
        <v>1956.5157</v>
      </c>
      <c r="G11" s="62">
        <v>2260.38776</v>
      </c>
      <c r="H11" s="62">
        <v>2392.30456</v>
      </c>
      <c r="I11" s="62">
        <v>3170.06129</v>
      </c>
      <c r="J11" s="61">
        <v>3431.01964</v>
      </c>
      <c r="K11" s="62">
        <v>44.81988</v>
      </c>
      <c r="L11" s="62">
        <v>51.6053</v>
      </c>
      <c r="M11" s="62"/>
      <c r="N11" s="62"/>
      <c r="O11" s="62"/>
      <c r="P11" s="62"/>
      <c r="Q11" s="62">
        <v>1721.69711</v>
      </c>
      <c r="R11" s="62">
        <v>3160.7365</v>
      </c>
      <c r="S11" s="61">
        <v>5547.8182</v>
      </c>
      <c r="T11" s="62">
        <v>607.67037</v>
      </c>
      <c r="U11" s="62">
        <v>738.80729</v>
      </c>
      <c r="V11" s="62">
        <v>657.68069</v>
      </c>
      <c r="W11" s="62">
        <v>1553.87648</v>
      </c>
      <c r="X11" s="62">
        <v>1031.82093</v>
      </c>
      <c r="Y11" s="62">
        <v>1323.65595</v>
      </c>
      <c r="Z11" s="62">
        <v>1971.04275</v>
      </c>
      <c r="AA11" s="62">
        <v>2470.79805</v>
      </c>
      <c r="AB11" s="67">
        <v>1491.29235</v>
      </c>
      <c r="AC11" s="42">
        <f t="shared" si="0"/>
        <v>1839.4857100000002</v>
      </c>
      <c r="AD11" s="42">
        <f t="shared" si="1"/>
        <v>2011.19862</v>
      </c>
      <c r="AE11" s="42">
        <f t="shared" si="2"/>
        <v>1838.5421900000001</v>
      </c>
      <c r="AF11" s="42">
        <f t="shared" si="3"/>
        <v>2897.43984</v>
      </c>
      <c r="AG11" s="42">
        <f t="shared" si="4"/>
        <v>2988.33663</v>
      </c>
      <c r="AH11" s="42">
        <f t="shared" si="5"/>
        <v>3584.04371</v>
      </c>
      <c r="AI11" s="42">
        <f t="shared" si="6"/>
        <v>6085.04442</v>
      </c>
      <c r="AJ11" s="42">
        <f t="shared" si="7"/>
        <v>8801.59584</v>
      </c>
      <c r="AK11" s="42">
        <f t="shared" si="8"/>
        <v>10470.13019</v>
      </c>
    </row>
    <row r="12" spans="1:37" ht="12.75">
      <c r="A12" s="59" t="s">
        <v>444</v>
      </c>
      <c r="B12" s="60">
        <v>759.25321</v>
      </c>
      <c r="C12" s="62">
        <v>887.35662</v>
      </c>
      <c r="D12" s="62">
        <v>928.33484</v>
      </c>
      <c r="E12" s="62">
        <v>1139.56345</v>
      </c>
      <c r="F12" s="62">
        <v>1280.14798</v>
      </c>
      <c r="G12" s="62">
        <v>1386.39061</v>
      </c>
      <c r="H12" s="62">
        <v>1245.79692</v>
      </c>
      <c r="I12" s="62">
        <v>1427.47592</v>
      </c>
      <c r="J12" s="61">
        <v>1487.0496</v>
      </c>
      <c r="K12" s="62">
        <v>83.29731</v>
      </c>
      <c r="L12" s="62">
        <v>35.15608</v>
      </c>
      <c r="M12" s="62">
        <v>25.30918</v>
      </c>
      <c r="N12" s="62"/>
      <c r="O12" s="62"/>
      <c r="P12" s="62"/>
      <c r="Q12" s="62">
        <v>1270.89144</v>
      </c>
      <c r="R12" s="62">
        <v>2104.77522</v>
      </c>
      <c r="S12" s="61">
        <v>8026.60485</v>
      </c>
      <c r="T12" s="62">
        <v>220.57</v>
      </c>
      <c r="U12" s="62">
        <v>471.06383</v>
      </c>
      <c r="V12" s="62">
        <v>437.66509</v>
      </c>
      <c r="W12" s="62">
        <v>291.06603</v>
      </c>
      <c r="X12" s="62">
        <v>385.86849</v>
      </c>
      <c r="Y12" s="62">
        <v>288.53895</v>
      </c>
      <c r="Z12" s="62">
        <v>173.14327</v>
      </c>
      <c r="AA12" s="62">
        <v>430.55368</v>
      </c>
      <c r="AB12" s="67">
        <v>149.23457</v>
      </c>
      <c r="AC12" s="42">
        <f t="shared" si="0"/>
        <v>1063.12052</v>
      </c>
      <c r="AD12" s="42">
        <f t="shared" si="1"/>
        <v>1393.57653</v>
      </c>
      <c r="AE12" s="42">
        <f t="shared" si="2"/>
        <v>1391.30911</v>
      </c>
      <c r="AF12" s="42">
        <f t="shared" si="3"/>
        <v>1430.62948</v>
      </c>
      <c r="AG12" s="42">
        <f t="shared" si="4"/>
        <v>1666.01647</v>
      </c>
      <c r="AH12" s="42">
        <f t="shared" si="5"/>
        <v>1674.92956</v>
      </c>
      <c r="AI12" s="42">
        <f t="shared" si="6"/>
        <v>2689.83163</v>
      </c>
      <c r="AJ12" s="42">
        <f t="shared" si="7"/>
        <v>3962.8048200000003</v>
      </c>
      <c r="AK12" s="42">
        <f t="shared" si="8"/>
        <v>9662.88902</v>
      </c>
    </row>
    <row r="13" spans="1:37" ht="12.75">
      <c r="A13" s="59" t="s">
        <v>323</v>
      </c>
      <c r="B13" s="60">
        <v>85.27903</v>
      </c>
      <c r="C13" s="62">
        <v>148.30012</v>
      </c>
      <c r="D13" s="62">
        <v>240.57996</v>
      </c>
      <c r="E13" s="62">
        <v>327.15693</v>
      </c>
      <c r="F13" s="62">
        <v>436.44558</v>
      </c>
      <c r="G13" s="62">
        <v>458.4</v>
      </c>
      <c r="H13" s="62">
        <v>468.375</v>
      </c>
      <c r="I13" s="62">
        <v>626.949</v>
      </c>
      <c r="J13" s="61">
        <v>484.308</v>
      </c>
      <c r="K13" s="62"/>
      <c r="L13" s="62"/>
      <c r="M13" s="62"/>
      <c r="N13" s="62"/>
      <c r="O13" s="62"/>
      <c r="P13" s="62"/>
      <c r="Q13" s="62">
        <v>1480.37519</v>
      </c>
      <c r="R13" s="62">
        <v>3019.68885</v>
      </c>
      <c r="S13" s="61">
        <v>6912.51613</v>
      </c>
      <c r="T13" s="62">
        <v>47.675</v>
      </c>
      <c r="U13" s="62">
        <v>100.66358</v>
      </c>
      <c r="V13" s="62">
        <v>146.28938</v>
      </c>
      <c r="W13" s="62">
        <v>73.16332</v>
      </c>
      <c r="X13" s="62">
        <v>220.28376</v>
      </c>
      <c r="Y13" s="62">
        <v>29.3185</v>
      </c>
      <c r="Z13" s="62">
        <v>235.01022</v>
      </c>
      <c r="AA13" s="62">
        <v>178.73466</v>
      </c>
      <c r="AB13" s="67">
        <v>325.07649</v>
      </c>
      <c r="AC13" s="42">
        <f t="shared" si="0"/>
        <v>132.95403</v>
      </c>
      <c r="AD13" s="42">
        <f t="shared" si="1"/>
        <v>248.9637</v>
      </c>
      <c r="AE13" s="42">
        <f t="shared" si="2"/>
        <v>386.86933999999997</v>
      </c>
      <c r="AF13" s="42">
        <f t="shared" si="3"/>
        <v>400.32025</v>
      </c>
      <c r="AG13" s="42">
        <f t="shared" si="4"/>
        <v>656.72934</v>
      </c>
      <c r="AH13" s="42">
        <f t="shared" si="5"/>
        <v>487.71849999999995</v>
      </c>
      <c r="AI13" s="42">
        <f t="shared" si="6"/>
        <v>2183.76041</v>
      </c>
      <c r="AJ13" s="42">
        <f t="shared" si="7"/>
        <v>3825.37251</v>
      </c>
      <c r="AK13" s="42">
        <f t="shared" si="8"/>
        <v>7721.90062</v>
      </c>
    </row>
    <row r="14" spans="1:37" ht="12.75">
      <c r="A14" s="59" t="s">
        <v>484</v>
      </c>
      <c r="B14" s="60">
        <v>280.74</v>
      </c>
      <c r="C14" s="62">
        <v>295.532</v>
      </c>
      <c r="D14" s="62">
        <v>322.888</v>
      </c>
      <c r="E14" s="62">
        <v>486.879</v>
      </c>
      <c r="F14" s="62">
        <v>910.68367</v>
      </c>
      <c r="G14" s="62">
        <v>1095.58668</v>
      </c>
      <c r="H14" s="62">
        <v>1110.12323</v>
      </c>
      <c r="I14" s="62">
        <v>1105.206</v>
      </c>
      <c r="J14" s="61">
        <v>1250.075</v>
      </c>
      <c r="K14" s="62"/>
      <c r="L14" s="62">
        <v>83.11969</v>
      </c>
      <c r="M14" s="62"/>
      <c r="N14" s="62"/>
      <c r="O14" s="62"/>
      <c r="P14" s="62"/>
      <c r="Q14" s="62">
        <v>1170.23834</v>
      </c>
      <c r="R14" s="62">
        <v>2700.56337</v>
      </c>
      <c r="S14" s="61">
        <v>4252.97374</v>
      </c>
      <c r="T14" s="62">
        <v>40.58252</v>
      </c>
      <c r="U14" s="62">
        <v>151.45316</v>
      </c>
      <c r="V14" s="62">
        <v>184.42366</v>
      </c>
      <c r="W14" s="62">
        <v>209.5419</v>
      </c>
      <c r="X14" s="62">
        <v>472.7512</v>
      </c>
      <c r="Y14" s="62">
        <v>404.10183</v>
      </c>
      <c r="Z14" s="62">
        <v>502.59037</v>
      </c>
      <c r="AA14" s="62">
        <v>511.80264</v>
      </c>
      <c r="AB14" s="67">
        <v>1135.30557</v>
      </c>
      <c r="AC14" s="42">
        <f t="shared" si="0"/>
        <v>321.32252</v>
      </c>
      <c r="AD14" s="42">
        <f t="shared" si="1"/>
        <v>530.1048499999999</v>
      </c>
      <c r="AE14" s="42">
        <f t="shared" si="2"/>
        <v>507.31165999999996</v>
      </c>
      <c r="AF14" s="42">
        <f t="shared" si="3"/>
        <v>696.4209000000001</v>
      </c>
      <c r="AG14" s="42">
        <f t="shared" si="4"/>
        <v>1383.43487</v>
      </c>
      <c r="AH14" s="42">
        <f t="shared" si="5"/>
        <v>1499.68851</v>
      </c>
      <c r="AI14" s="42">
        <f t="shared" si="6"/>
        <v>2782.95194</v>
      </c>
      <c r="AJ14" s="42">
        <f t="shared" si="7"/>
        <v>4317.57201</v>
      </c>
      <c r="AK14" s="42">
        <f t="shared" si="8"/>
        <v>6638.354310000001</v>
      </c>
    </row>
    <row r="15" spans="1:37" ht="12.75">
      <c r="A15" s="59" t="s">
        <v>11</v>
      </c>
      <c r="B15" s="60">
        <v>108.58107</v>
      </c>
      <c r="C15" s="62">
        <v>150.932</v>
      </c>
      <c r="D15" s="62">
        <v>197.148</v>
      </c>
      <c r="E15" s="62">
        <v>258.436</v>
      </c>
      <c r="F15" s="62">
        <v>405.7</v>
      </c>
      <c r="G15" s="62">
        <v>479.656</v>
      </c>
      <c r="H15" s="62">
        <v>527.04</v>
      </c>
      <c r="I15" s="62">
        <v>753.76526</v>
      </c>
      <c r="J15" s="61">
        <v>757.159</v>
      </c>
      <c r="K15" s="62"/>
      <c r="L15" s="62"/>
      <c r="M15" s="62"/>
      <c r="N15" s="62"/>
      <c r="O15" s="62"/>
      <c r="P15" s="62"/>
      <c r="Q15" s="62">
        <v>1523.27785</v>
      </c>
      <c r="R15" s="62">
        <v>1543.44432</v>
      </c>
      <c r="S15" s="61">
        <v>2377.1397</v>
      </c>
      <c r="T15" s="62">
        <v>52.6625</v>
      </c>
      <c r="U15" s="62">
        <v>70.43665</v>
      </c>
      <c r="V15" s="62">
        <v>163.02362</v>
      </c>
      <c r="W15" s="62">
        <v>93.6721</v>
      </c>
      <c r="X15" s="62">
        <v>72.40372</v>
      </c>
      <c r="Y15" s="62">
        <v>124.58688</v>
      </c>
      <c r="Z15" s="62">
        <v>805.37696</v>
      </c>
      <c r="AA15" s="62">
        <v>811.7088</v>
      </c>
      <c r="AB15" s="67">
        <v>326.78088</v>
      </c>
      <c r="AC15" s="42">
        <f t="shared" si="0"/>
        <v>161.24357</v>
      </c>
      <c r="AD15" s="42">
        <f t="shared" si="1"/>
        <v>221.36865</v>
      </c>
      <c r="AE15" s="42">
        <f t="shared" si="2"/>
        <v>360.17161999999996</v>
      </c>
      <c r="AF15" s="42">
        <f t="shared" si="3"/>
        <v>352.1081</v>
      </c>
      <c r="AG15" s="42">
        <f t="shared" si="4"/>
        <v>478.10372</v>
      </c>
      <c r="AH15" s="42">
        <f t="shared" si="5"/>
        <v>604.24288</v>
      </c>
      <c r="AI15" s="42">
        <f t="shared" si="6"/>
        <v>2855.69481</v>
      </c>
      <c r="AJ15" s="42">
        <f t="shared" si="7"/>
        <v>3108.91838</v>
      </c>
      <c r="AK15" s="42">
        <f t="shared" si="8"/>
        <v>3461.0795800000005</v>
      </c>
    </row>
    <row r="16" spans="1:37" ht="12.75">
      <c r="A16" s="59" t="s">
        <v>487</v>
      </c>
      <c r="B16" s="60">
        <v>295.62685</v>
      </c>
      <c r="C16" s="62">
        <v>323.748</v>
      </c>
      <c r="D16" s="62">
        <v>377.01089</v>
      </c>
      <c r="E16" s="62">
        <v>433.38911</v>
      </c>
      <c r="F16" s="62">
        <v>577.67402</v>
      </c>
      <c r="G16" s="62">
        <v>693.104</v>
      </c>
      <c r="H16" s="62">
        <v>718.236</v>
      </c>
      <c r="I16" s="62">
        <v>767.111</v>
      </c>
      <c r="J16" s="61">
        <v>805.688</v>
      </c>
      <c r="K16" s="62"/>
      <c r="L16" s="62"/>
      <c r="M16" s="62"/>
      <c r="N16" s="62"/>
      <c r="O16" s="62"/>
      <c r="P16" s="62"/>
      <c r="Q16" s="62">
        <v>62.97862</v>
      </c>
      <c r="R16" s="62">
        <v>356.93584</v>
      </c>
      <c r="S16" s="61">
        <v>1769.83351</v>
      </c>
      <c r="T16" s="62">
        <v>141.90014</v>
      </c>
      <c r="U16" s="62">
        <v>263.58901</v>
      </c>
      <c r="V16" s="62">
        <v>288.03237</v>
      </c>
      <c r="W16" s="62">
        <v>318.64136</v>
      </c>
      <c r="X16" s="62">
        <v>384.88071</v>
      </c>
      <c r="Y16" s="62">
        <v>229.99012</v>
      </c>
      <c r="Z16" s="62">
        <v>58.91727</v>
      </c>
      <c r="AA16" s="62">
        <v>684.26644</v>
      </c>
      <c r="AB16" s="67">
        <v>654.64808</v>
      </c>
      <c r="AC16" s="42">
        <f t="shared" si="0"/>
        <v>437.52698999999996</v>
      </c>
      <c r="AD16" s="42">
        <f t="shared" si="1"/>
        <v>587.33701</v>
      </c>
      <c r="AE16" s="42">
        <f t="shared" si="2"/>
        <v>665.04326</v>
      </c>
      <c r="AF16" s="42">
        <f t="shared" si="3"/>
        <v>752.03047</v>
      </c>
      <c r="AG16" s="42">
        <f t="shared" si="4"/>
        <v>962.5547300000001</v>
      </c>
      <c r="AH16" s="42">
        <f t="shared" si="5"/>
        <v>923.09412</v>
      </c>
      <c r="AI16" s="42">
        <f t="shared" si="6"/>
        <v>840.13189</v>
      </c>
      <c r="AJ16" s="42">
        <f t="shared" si="7"/>
        <v>1808.3132799999998</v>
      </c>
      <c r="AK16" s="42">
        <f t="shared" si="8"/>
        <v>3230.16959</v>
      </c>
    </row>
    <row r="17" spans="1:37" ht="12.75">
      <c r="A17" s="59" t="s">
        <v>397</v>
      </c>
      <c r="B17" s="60">
        <v>692.96452</v>
      </c>
      <c r="C17" s="62">
        <v>849.47333</v>
      </c>
      <c r="D17" s="62">
        <v>754.62186</v>
      </c>
      <c r="E17" s="62">
        <v>953.2252</v>
      </c>
      <c r="F17" s="62">
        <v>1458.01215</v>
      </c>
      <c r="G17" s="62">
        <v>1489.15586</v>
      </c>
      <c r="H17" s="62">
        <v>1443.98011</v>
      </c>
      <c r="I17" s="62">
        <v>1711.07524</v>
      </c>
      <c r="J17" s="61">
        <v>1908.18802</v>
      </c>
      <c r="K17" s="62"/>
      <c r="L17" s="62"/>
      <c r="M17" s="62"/>
      <c r="N17" s="62"/>
      <c r="O17" s="62"/>
      <c r="P17" s="62"/>
      <c r="Q17" s="62"/>
      <c r="R17" s="62"/>
      <c r="S17" s="61">
        <v>51.36463</v>
      </c>
      <c r="T17" s="62">
        <v>1451.80552</v>
      </c>
      <c r="U17" s="62">
        <v>1795.34988</v>
      </c>
      <c r="V17" s="62">
        <v>650.138</v>
      </c>
      <c r="W17" s="62">
        <v>1021.39476</v>
      </c>
      <c r="X17" s="62">
        <v>1650.60402</v>
      </c>
      <c r="Y17" s="62">
        <v>265.02388</v>
      </c>
      <c r="Z17" s="62">
        <v>369.25881</v>
      </c>
      <c r="AA17" s="62">
        <v>1242.0672</v>
      </c>
      <c r="AB17" s="67">
        <v>1172.8334</v>
      </c>
      <c r="AC17" s="42">
        <f t="shared" si="0"/>
        <v>2144.77004</v>
      </c>
      <c r="AD17" s="42">
        <f t="shared" si="1"/>
        <v>2644.82321</v>
      </c>
      <c r="AE17" s="42">
        <f t="shared" si="2"/>
        <v>1404.7598600000001</v>
      </c>
      <c r="AF17" s="42">
        <f t="shared" si="3"/>
        <v>1974.61996</v>
      </c>
      <c r="AG17" s="42">
        <f t="shared" si="4"/>
        <v>3108.6161700000002</v>
      </c>
      <c r="AH17" s="42">
        <f t="shared" si="5"/>
        <v>1754.17974</v>
      </c>
      <c r="AI17" s="42">
        <f t="shared" si="6"/>
        <v>1813.23892</v>
      </c>
      <c r="AJ17" s="42">
        <f t="shared" si="7"/>
        <v>2953.1424399999996</v>
      </c>
      <c r="AK17" s="42">
        <f t="shared" si="8"/>
        <v>3132.38605</v>
      </c>
    </row>
    <row r="18" spans="1:37" ht="12.75">
      <c r="A18" s="59" t="s">
        <v>157</v>
      </c>
      <c r="B18" s="60"/>
      <c r="C18" s="62"/>
      <c r="D18" s="62">
        <v>26.51105</v>
      </c>
      <c r="E18" s="62">
        <v>26.80812</v>
      </c>
      <c r="F18" s="62">
        <v>53.21802</v>
      </c>
      <c r="G18" s="62">
        <v>80.56</v>
      </c>
      <c r="H18" s="62">
        <v>93.56</v>
      </c>
      <c r="I18" s="62">
        <v>126.752</v>
      </c>
      <c r="J18" s="61">
        <v>132.8</v>
      </c>
      <c r="K18" s="62"/>
      <c r="L18" s="62"/>
      <c r="M18" s="62"/>
      <c r="N18" s="62"/>
      <c r="O18" s="62"/>
      <c r="P18" s="62"/>
      <c r="Q18" s="62">
        <v>311.31298</v>
      </c>
      <c r="R18" s="62">
        <v>590.33755</v>
      </c>
      <c r="S18" s="61">
        <v>2546.52376</v>
      </c>
      <c r="T18" s="62"/>
      <c r="U18" s="62">
        <v>4.5</v>
      </c>
      <c r="V18" s="62"/>
      <c r="W18" s="62"/>
      <c r="X18" s="62">
        <v>37.875</v>
      </c>
      <c r="Y18" s="62">
        <v>23.175</v>
      </c>
      <c r="Z18" s="62">
        <v>2</v>
      </c>
      <c r="AA18" s="62">
        <v>57.177</v>
      </c>
      <c r="AB18" s="67">
        <v>93.07222</v>
      </c>
      <c r="AC18" s="42">
        <f t="shared" si="0"/>
        <v>0</v>
      </c>
      <c r="AD18" s="42">
        <f t="shared" si="1"/>
        <v>4.5</v>
      </c>
      <c r="AE18" s="42">
        <f t="shared" si="2"/>
        <v>26.51105</v>
      </c>
      <c r="AF18" s="42">
        <f t="shared" si="3"/>
        <v>26.80812</v>
      </c>
      <c r="AG18" s="42">
        <f t="shared" si="4"/>
        <v>91.09302</v>
      </c>
      <c r="AH18" s="42">
        <f t="shared" si="5"/>
        <v>103.735</v>
      </c>
      <c r="AI18" s="42">
        <f t="shared" si="6"/>
        <v>406.87298</v>
      </c>
      <c r="AJ18" s="42">
        <f t="shared" si="7"/>
        <v>774.2665499999999</v>
      </c>
      <c r="AK18" s="42">
        <f t="shared" si="8"/>
        <v>2772.3959800000002</v>
      </c>
    </row>
    <row r="19" spans="1:37" ht="12.75">
      <c r="A19" s="59" t="s">
        <v>9</v>
      </c>
      <c r="B19" s="60">
        <v>68.13916</v>
      </c>
      <c r="C19" s="62">
        <v>87.22272</v>
      </c>
      <c r="D19" s="62">
        <v>71.61568</v>
      </c>
      <c r="E19" s="62">
        <v>87.012</v>
      </c>
      <c r="F19" s="62">
        <v>174.22635</v>
      </c>
      <c r="G19" s="62">
        <v>258.30244</v>
      </c>
      <c r="H19" s="62">
        <v>264.22244</v>
      </c>
      <c r="I19" s="62">
        <v>270.80809</v>
      </c>
      <c r="J19" s="61">
        <v>313</v>
      </c>
      <c r="K19" s="62"/>
      <c r="L19" s="62"/>
      <c r="M19" s="62"/>
      <c r="N19" s="62"/>
      <c r="O19" s="62"/>
      <c r="P19" s="62"/>
      <c r="Q19" s="62">
        <v>958.86939</v>
      </c>
      <c r="R19" s="62">
        <v>721.98863</v>
      </c>
      <c r="S19" s="61">
        <v>1710.13059</v>
      </c>
      <c r="T19" s="62"/>
      <c r="U19" s="62">
        <v>98.76172</v>
      </c>
      <c r="V19" s="62">
        <v>70.16446</v>
      </c>
      <c r="W19" s="62">
        <v>32.5</v>
      </c>
      <c r="X19" s="62">
        <v>414.358</v>
      </c>
      <c r="Y19" s="62"/>
      <c r="Z19" s="62"/>
      <c r="AA19" s="62">
        <v>92.02598</v>
      </c>
      <c r="AB19" s="67">
        <v>318.15925</v>
      </c>
      <c r="AC19" s="42">
        <f t="shared" si="0"/>
        <v>68.13916</v>
      </c>
      <c r="AD19" s="42">
        <f t="shared" si="1"/>
        <v>185.98444</v>
      </c>
      <c r="AE19" s="42">
        <f t="shared" si="2"/>
        <v>141.78014000000002</v>
      </c>
      <c r="AF19" s="42">
        <f t="shared" si="3"/>
        <v>119.512</v>
      </c>
      <c r="AG19" s="42">
        <f t="shared" si="4"/>
        <v>588.58435</v>
      </c>
      <c r="AH19" s="42">
        <f t="shared" si="5"/>
        <v>258.30244</v>
      </c>
      <c r="AI19" s="42">
        <f t="shared" si="6"/>
        <v>1223.0918299999998</v>
      </c>
      <c r="AJ19" s="42">
        <f t="shared" si="7"/>
        <v>1084.8227</v>
      </c>
      <c r="AK19" s="42">
        <f t="shared" si="8"/>
        <v>2341.28984</v>
      </c>
    </row>
    <row r="20" spans="1:37" ht="12.75">
      <c r="A20" s="59" t="s">
        <v>280</v>
      </c>
      <c r="B20" s="60">
        <v>7.8</v>
      </c>
      <c r="C20" s="62">
        <v>17.1</v>
      </c>
      <c r="D20" s="62">
        <v>134.04495</v>
      </c>
      <c r="E20" s="62">
        <v>296.13905</v>
      </c>
      <c r="F20" s="62">
        <v>653.85608</v>
      </c>
      <c r="G20" s="62">
        <v>746.55386</v>
      </c>
      <c r="H20" s="62">
        <v>678.64125</v>
      </c>
      <c r="I20" s="62">
        <v>630.87945</v>
      </c>
      <c r="J20" s="61">
        <v>592.164</v>
      </c>
      <c r="K20" s="62"/>
      <c r="L20" s="62"/>
      <c r="M20" s="62"/>
      <c r="N20" s="62"/>
      <c r="O20" s="62"/>
      <c r="P20" s="62"/>
      <c r="Q20" s="62">
        <v>609.32083</v>
      </c>
      <c r="R20" s="62">
        <v>712.80761</v>
      </c>
      <c r="S20" s="61">
        <v>527.13599</v>
      </c>
      <c r="T20" s="62">
        <v>59.00815</v>
      </c>
      <c r="U20" s="62">
        <v>274.08284</v>
      </c>
      <c r="V20" s="62">
        <v>390.48441</v>
      </c>
      <c r="W20" s="62">
        <v>427.97724</v>
      </c>
      <c r="X20" s="62">
        <v>522.99397</v>
      </c>
      <c r="Y20" s="62">
        <v>237.4484</v>
      </c>
      <c r="Z20" s="62">
        <v>260.89183</v>
      </c>
      <c r="AA20" s="62">
        <v>702.01202</v>
      </c>
      <c r="AB20" s="67">
        <v>832.31481</v>
      </c>
      <c r="AC20" s="42">
        <f t="shared" si="0"/>
        <v>66.80815</v>
      </c>
      <c r="AD20" s="42">
        <f t="shared" si="1"/>
        <v>291.18284</v>
      </c>
      <c r="AE20" s="42">
        <f t="shared" si="2"/>
        <v>524.52936</v>
      </c>
      <c r="AF20" s="42">
        <f t="shared" si="3"/>
        <v>724.1162899999999</v>
      </c>
      <c r="AG20" s="42">
        <f t="shared" si="4"/>
        <v>1176.85005</v>
      </c>
      <c r="AH20" s="42">
        <f t="shared" si="5"/>
        <v>984.00226</v>
      </c>
      <c r="AI20" s="42">
        <f t="shared" si="6"/>
        <v>1548.85391</v>
      </c>
      <c r="AJ20" s="42">
        <f t="shared" si="7"/>
        <v>2045.6990799999999</v>
      </c>
      <c r="AK20" s="42">
        <f t="shared" si="8"/>
        <v>1951.6147999999998</v>
      </c>
    </row>
    <row r="21" spans="1:37" ht="12.75">
      <c r="A21" s="59" t="s">
        <v>10</v>
      </c>
      <c r="B21" s="60">
        <v>28.61696</v>
      </c>
      <c r="C21" s="62">
        <v>40.28888</v>
      </c>
      <c r="D21" s="62">
        <v>118.90667</v>
      </c>
      <c r="E21" s="62">
        <v>181.36464</v>
      </c>
      <c r="F21" s="62">
        <v>446.04627</v>
      </c>
      <c r="G21" s="62">
        <v>522.12016</v>
      </c>
      <c r="H21" s="62">
        <v>578.77935</v>
      </c>
      <c r="I21" s="62">
        <v>547.39355</v>
      </c>
      <c r="J21" s="61">
        <v>514.1269</v>
      </c>
      <c r="K21" s="62"/>
      <c r="L21" s="62"/>
      <c r="M21" s="62"/>
      <c r="N21" s="62"/>
      <c r="O21" s="62"/>
      <c r="P21" s="62"/>
      <c r="Q21" s="62">
        <v>290.3385</v>
      </c>
      <c r="R21" s="62">
        <v>398.62909</v>
      </c>
      <c r="S21" s="61">
        <v>844.52455</v>
      </c>
      <c r="T21" s="62">
        <v>48.4</v>
      </c>
      <c r="U21" s="62">
        <v>458.57656</v>
      </c>
      <c r="V21" s="62">
        <v>137.46063</v>
      </c>
      <c r="W21" s="62">
        <v>153.1766</v>
      </c>
      <c r="X21" s="62">
        <v>319.52861</v>
      </c>
      <c r="Y21" s="62">
        <v>373.16087</v>
      </c>
      <c r="Z21" s="62">
        <v>470.47327</v>
      </c>
      <c r="AA21" s="62">
        <v>319.89686</v>
      </c>
      <c r="AB21" s="67">
        <v>406.831</v>
      </c>
      <c r="AC21" s="42">
        <f t="shared" si="0"/>
        <v>77.01696</v>
      </c>
      <c r="AD21" s="42">
        <f t="shared" si="1"/>
        <v>498.86544</v>
      </c>
      <c r="AE21" s="42">
        <f t="shared" si="2"/>
        <v>256.3673</v>
      </c>
      <c r="AF21" s="42">
        <f t="shared" si="3"/>
        <v>334.54124</v>
      </c>
      <c r="AG21" s="42">
        <f t="shared" si="4"/>
        <v>765.57488</v>
      </c>
      <c r="AH21" s="42">
        <f t="shared" si="5"/>
        <v>895.2810300000001</v>
      </c>
      <c r="AI21" s="42">
        <f t="shared" si="6"/>
        <v>1339.59112</v>
      </c>
      <c r="AJ21" s="42">
        <f t="shared" si="7"/>
        <v>1265.9195</v>
      </c>
      <c r="AK21" s="42">
        <f t="shared" si="8"/>
        <v>1765.48245</v>
      </c>
    </row>
    <row r="22" spans="1:37" ht="12.75">
      <c r="A22" s="59" t="s">
        <v>379</v>
      </c>
      <c r="B22" s="60"/>
      <c r="C22" s="62"/>
      <c r="D22" s="62"/>
      <c r="E22" s="62"/>
      <c r="F22" s="62"/>
      <c r="G22" s="62"/>
      <c r="H22" s="62"/>
      <c r="I22" s="62"/>
      <c r="J22" s="61"/>
      <c r="K22" s="62"/>
      <c r="L22" s="62"/>
      <c r="M22" s="62"/>
      <c r="N22" s="62"/>
      <c r="O22" s="62"/>
      <c r="P22" s="62"/>
      <c r="Q22" s="62"/>
      <c r="R22" s="62"/>
      <c r="S22" s="61"/>
      <c r="T22" s="62">
        <v>3000</v>
      </c>
      <c r="U22" s="62">
        <v>5985.838</v>
      </c>
      <c r="V22" s="62">
        <v>2178</v>
      </c>
      <c r="W22" s="62">
        <v>5093.91602</v>
      </c>
      <c r="X22" s="62">
        <v>1057.082</v>
      </c>
      <c r="Y22" s="62">
        <v>540</v>
      </c>
      <c r="Z22" s="62">
        <v>5552.40062</v>
      </c>
      <c r="AA22" s="62">
        <v>1442.5</v>
      </c>
      <c r="AB22" s="67">
        <v>1300.08</v>
      </c>
      <c r="AC22" s="42">
        <f t="shared" si="0"/>
        <v>3000</v>
      </c>
      <c r="AD22" s="42">
        <f t="shared" si="1"/>
        <v>5985.838</v>
      </c>
      <c r="AE22" s="42">
        <f t="shared" si="2"/>
        <v>2178</v>
      </c>
      <c r="AF22" s="42">
        <f t="shared" si="3"/>
        <v>5093.91602</v>
      </c>
      <c r="AG22" s="42">
        <f t="shared" si="4"/>
        <v>1057.082</v>
      </c>
      <c r="AH22" s="42">
        <f t="shared" si="5"/>
        <v>540</v>
      </c>
      <c r="AI22" s="42">
        <f t="shared" si="6"/>
        <v>5552.40062</v>
      </c>
      <c r="AJ22" s="42">
        <f t="shared" si="7"/>
        <v>1442.5</v>
      </c>
      <c r="AK22" s="42">
        <f t="shared" si="8"/>
        <v>1300.08</v>
      </c>
    </row>
    <row r="23" spans="1:37" ht="12.75">
      <c r="A23" s="59" t="s">
        <v>271</v>
      </c>
      <c r="B23" s="60"/>
      <c r="C23" s="62"/>
      <c r="D23" s="62"/>
      <c r="E23" s="62">
        <v>7.5</v>
      </c>
      <c r="F23" s="62">
        <v>57.34</v>
      </c>
      <c r="G23" s="62">
        <v>136.06</v>
      </c>
      <c r="H23" s="62">
        <v>163.02</v>
      </c>
      <c r="I23" s="62">
        <v>240.528</v>
      </c>
      <c r="J23" s="61">
        <v>272.766</v>
      </c>
      <c r="K23" s="62"/>
      <c r="L23" s="62"/>
      <c r="M23" s="62"/>
      <c r="N23" s="62"/>
      <c r="O23" s="62"/>
      <c r="P23" s="62"/>
      <c r="Q23" s="62">
        <v>82.99205</v>
      </c>
      <c r="R23" s="62">
        <v>400.9801</v>
      </c>
      <c r="S23" s="61">
        <v>703.54356</v>
      </c>
      <c r="T23" s="62"/>
      <c r="U23" s="62"/>
      <c r="V23" s="62"/>
      <c r="W23" s="62"/>
      <c r="X23" s="62"/>
      <c r="Y23" s="62">
        <v>20.6107</v>
      </c>
      <c r="Z23" s="62"/>
      <c r="AA23" s="62">
        <v>177.20153</v>
      </c>
      <c r="AB23" s="67">
        <v>101.56135</v>
      </c>
      <c r="AC23" s="42">
        <f t="shared" si="0"/>
        <v>0</v>
      </c>
      <c r="AD23" s="42">
        <f t="shared" si="1"/>
        <v>0</v>
      </c>
      <c r="AE23" s="42">
        <f t="shared" si="2"/>
        <v>0</v>
      </c>
      <c r="AF23" s="42">
        <f t="shared" si="3"/>
        <v>7.5</v>
      </c>
      <c r="AG23" s="42">
        <f t="shared" si="4"/>
        <v>57.34</v>
      </c>
      <c r="AH23" s="42">
        <f t="shared" si="5"/>
        <v>156.6707</v>
      </c>
      <c r="AI23" s="42">
        <f t="shared" si="6"/>
        <v>246.01205000000002</v>
      </c>
      <c r="AJ23" s="42">
        <f t="shared" si="7"/>
        <v>818.7096300000001</v>
      </c>
      <c r="AK23" s="42">
        <f t="shared" si="8"/>
        <v>1077.8709099999999</v>
      </c>
    </row>
    <row r="24" spans="1:37" ht="12.75">
      <c r="A24" s="59" t="s">
        <v>351</v>
      </c>
      <c r="B24" s="60">
        <v>3.3</v>
      </c>
      <c r="C24" s="62">
        <v>0.3</v>
      </c>
      <c r="D24" s="62"/>
      <c r="E24" s="62"/>
      <c r="F24" s="62"/>
      <c r="G24" s="62">
        <v>803.4705</v>
      </c>
      <c r="H24" s="62">
        <v>1014.0585</v>
      </c>
      <c r="I24" s="62">
        <v>856.842</v>
      </c>
      <c r="J24" s="61">
        <v>1021.3035</v>
      </c>
      <c r="K24" s="62"/>
      <c r="L24" s="62"/>
      <c r="M24" s="62"/>
      <c r="N24" s="62"/>
      <c r="O24" s="62"/>
      <c r="P24" s="62"/>
      <c r="Q24" s="62"/>
      <c r="R24" s="62"/>
      <c r="S24" s="61"/>
      <c r="T24" s="62"/>
      <c r="U24" s="62"/>
      <c r="V24" s="62"/>
      <c r="W24" s="62"/>
      <c r="X24" s="62"/>
      <c r="Y24" s="62"/>
      <c r="Z24" s="62"/>
      <c r="AA24" s="62"/>
      <c r="AB24" s="67"/>
      <c r="AC24" s="42">
        <f t="shared" si="0"/>
        <v>3.3</v>
      </c>
      <c r="AD24" s="42">
        <f t="shared" si="1"/>
        <v>0.3</v>
      </c>
      <c r="AE24" s="42">
        <f t="shared" si="2"/>
        <v>0</v>
      </c>
      <c r="AF24" s="42">
        <f t="shared" si="3"/>
        <v>0</v>
      </c>
      <c r="AG24" s="42">
        <f t="shared" si="4"/>
        <v>0</v>
      </c>
      <c r="AH24" s="42">
        <f t="shared" si="5"/>
        <v>803.4705</v>
      </c>
      <c r="AI24" s="42">
        <f t="shared" si="6"/>
        <v>1014.0585</v>
      </c>
      <c r="AJ24" s="42">
        <f t="shared" si="7"/>
        <v>856.842</v>
      </c>
      <c r="AK24" s="42">
        <f t="shared" si="8"/>
        <v>1021.3035</v>
      </c>
    </row>
    <row r="25" spans="1:37" ht="12.75">
      <c r="A25" s="59" t="s">
        <v>350</v>
      </c>
      <c r="B25" s="60">
        <v>575.29507</v>
      </c>
      <c r="C25" s="62">
        <v>419.24415</v>
      </c>
      <c r="D25" s="62">
        <v>290.92467</v>
      </c>
      <c r="E25" s="62">
        <v>239.18903</v>
      </c>
      <c r="F25" s="62">
        <v>215.31191</v>
      </c>
      <c r="G25" s="62">
        <v>262.93868</v>
      </c>
      <c r="H25" s="62">
        <v>211.84523</v>
      </c>
      <c r="I25" s="62">
        <v>243.9</v>
      </c>
      <c r="J25" s="61">
        <v>357.9</v>
      </c>
      <c r="K25" s="62">
        <v>9.505</v>
      </c>
      <c r="L25" s="62">
        <v>52.43006</v>
      </c>
      <c r="M25" s="62">
        <v>19.54062</v>
      </c>
      <c r="N25" s="62"/>
      <c r="O25" s="62"/>
      <c r="P25" s="62"/>
      <c r="Q25" s="62"/>
      <c r="R25" s="62"/>
      <c r="S25" s="61"/>
      <c r="T25" s="62">
        <v>275.6848</v>
      </c>
      <c r="U25" s="62">
        <v>253.96406</v>
      </c>
      <c r="V25" s="62">
        <v>98.51645</v>
      </c>
      <c r="W25" s="62">
        <v>269.48583</v>
      </c>
      <c r="X25" s="62">
        <v>183.72046</v>
      </c>
      <c r="Y25" s="62">
        <v>51.4375</v>
      </c>
      <c r="Z25" s="62">
        <v>35</v>
      </c>
      <c r="AA25" s="62">
        <v>45.2915</v>
      </c>
      <c r="AB25" s="67">
        <v>356.45722</v>
      </c>
      <c r="AC25" s="42">
        <f t="shared" si="0"/>
        <v>860.48487</v>
      </c>
      <c r="AD25" s="42">
        <f t="shared" si="1"/>
        <v>725.63827</v>
      </c>
      <c r="AE25" s="42">
        <f t="shared" si="2"/>
        <v>408.98174</v>
      </c>
      <c r="AF25" s="42">
        <f t="shared" si="3"/>
        <v>508.67486</v>
      </c>
      <c r="AG25" s="42">
        <f t="shared" si="4"/>
        <v>399.03237</v>
      </c>
      <c r="AH25" s="42">
        <f t="shared" si="5"/>
        <v>314.37618</v>
      </c>
      <c r="AI25" s="42">
        <f t="shared" si="6"/>
        <v>246.84523</v>
      </c>
      <c r="AJ25" s="42">
        <f t="shared" si="7"/>
        <v>289.1915</v>
      </c>
      <c r="AK25" s="42">
        <f t="shared" si="8"/>
        <v>714.35722</v>
      </c>
    </row>
    <row r="26" spans="1:37" ht="12.75">
      <c r="A26" s="59" t="s">
        <v>414</v>
      </c>
      <c r="B26" s="60"/>
      <c r="C26" s="62"/>
      <c r="D26" s="62"/>
      <c r="E26" s="62"/>
      <c r="F26" s="62">
        <v>10.4</v>
      </c>
      <c r="G26" s="62">
        <v>73.6805</v>
      </c>
      <c r="H26" s="62">
        <v>56.3965</v>
      </c>
      <c r="I26" s="62">
        <v>97.776</v>
      </c>
      <c r="J26" s="61">
        <v>183.023</v>
      </c>
      <c r="K26" s="62"/>
      <c r="L26" s="62"/>
      <c r="M26" s="62"/>
      <c r="N26" s="62"/>
      <c r="O26" s="62"/>
      <c r="P26" s="62"/>
      <c r="Q26" s="62"/>
      <c r="R26" s="62"/>
      <c r="S26" s="61"/>
      <c r="T26" s="62"/>
      <c r="U26" s="62"/>
      <c r="V26" s="62"/>
      <c r="W26" s="62"/>
      <c r="X26" s="62">
        <v>87.692</v>
      </c>
      <c r="Y26" s="62">
        <v>87.5</v>
      </c>
      <c r="Z26" s="62">
        <v>90</v>
      </c>
      <c r="AA26" s="62">
        <v>254.96341</v>
      </c>
      <c r="AB26" s="67">
        <v>468.35338</v>
      </c>
      <c r="AC26" s="42">
        <f t="shared" si="0"/>
        <v>0</v>
      </c>
      <c r="AD26" s="42">
        <f t="shared" si="1"/>
        <v>0</v>
      </c>
      <c r="AE26" s="42">
        <f t="shared" si="2"/>
        <v>0</v>
      </c>
      <c r="AF26" s="42">
        <f t="shared" si="3"/>
        <v>0</v>
      </c>
      <c r="AG26" s="42">
        <f t="shared" si="4"/>
        <v>98.092</v>
      </c>
      <c r="AH26" s="42">
        <f t="shared" si="5"/>
        <v>161.1805</v>
      </c>
      <c r="AI26" s="42">
        <f t="shared" si="6"/>
        <v>146.3965</v>
      </c>
      <c r="AJ26" s="42">
        <f t="shared" si="7"/>
        <v>352.73941</v>
      </c>
      <c r="AK26" s="42">
        <f t="shared" si="8"/>
        <v>651.37638</v>
      </c>
    </row>
    <row r="27" spans="1:37" ht="12.75">
      <c r="A27" s="59" t="s">
        <v>413</v>
      </c>
      <c r="B27" s="60"/>
      <c r="C27" s="62"/>
      <c r="D27" s="62"/>
      <c r="E27" s="62">
        <v>9.9151</v>
      </c>
      <c r="F27" s="62">
        <v>17.38302</v>
      </c>
      <c r="G27" s="62">
        <v>15.84</v>
      </c>
      <c r="H27" s="62">
        <v>32.7</v>
      </c>
      <c r="I27" s="62">
        <v>129.141</v>
      </c>
      <c r="J27" s="61">
        <v>218.026</v>
      </c>
      <c r="K27" s="62"/>
      <c r="L27" s="62"/>
      <c r="M27" s="62"/>
      <c r="N27" s="62"/>
      <c r="O27" s="62"/>
      <c r="P27" s="62"/>
      <c r="Q27" s="62">
        <v>19.29399</v>
      </c>
      <c r="R27" s="62">
        <v>43.14145</v>
      </c>
      <c r="S27" s="61">
        <v>136.99236</v>
      </c>
      <c r="T27" s="62"/>
      <c r="U27" s="62"/>
      <c r="V27" s="62">
        <v>8.0529</v>
      </c>
      <c r="W27" s="62">
        <v>72.51002</v>
      </c>
      <c r="X27" s="62">
        <v>10.63</v>
      </c>
      <c r="Y27" s="62"/>
      <c r="Z27" s="62">
        <v>33.39365</v>
      </c>
      <c r="AA27" s="62">
        <v>108.30062</v>
      </c>
      <c r="AB27" s="67">
        <v>275.41185</v>
      </c>
      <c r="AC27" s="42">
        <f t="shared" si="0"/>
        <v>0</v>
      </c>
      <c r="AD27" s="42">
        <f t="shared" si="1"/>
        <v>0</v>
      </c>
      <c r="AE27" s="42">
        <f t="shared" si="2"/>
        <v>8.0529</v>
      </c>
      <c r="AF27" s="42">
        <f t="shared" si="3"/>
        <v>82.42511999999999</v>
      </c>
      <c r="AG27" s="42">
        <f t="shared" si="4"/>
        <v>28.013019999999997</v>
      </c>
      <c r="AH27" s="42">
        <f t="shared" si="5"/>
        <v>15.84</v>
      </c>
      <c r="AI27" s="42">
        <f t="shared" si="6"/>
        <v>85.38764</v>
      </c>
      <c r="AJ27" s="42">
        <f t="shared" si="7"/>
        <v>280.58306999999996</v>
      </c>
      <c r="AK27" s="42">
        <f t="shared" si="8"/>
        <v>630.43021</v>
      </c>
    </row>
    <row r="28" spans="1:37" ht="12.75">
      <c r="A28" s="59" t="s">
        <v>333</v>
      </c>
      <c r="B28" s="60"/>
      <c r="C28" s="62"/>
      <c r="D28" s="62"/>
      <c r="E28" s="62"/>
      <c r="F28" s="62"/>
      <c r="G28" s="62"/>
      <c r="H28" s="62"/>
      <c r="I28" s="62">
        <v>5.2</v>
      </c>
      <c r="J28" s="61">
        <v>15.2</v>
      </c>
      <c r="K28" s="62"/>
      <c r="L28" s="62"/>
      <c r="M28" s="62"/>
      <c r="N28" s="62"/>
      <c r="O28" s="62"/>
      <c r="P28" s="62"/>
      <c r="Q28" s="62"/>
      <c r="R28" s="62">
        <v>204.15207</v>
      </c>
      <c r="S28" s="61">
        <v>572.60912</v>
      </c>
      <c r="T28" s="62"/>
      <c r="U28" s="62"/>
      <c r="V28" s="62"/>
      <c r="W28" s="62"/>
      <c r="X28" s="62">
        <v>25</v>
      </c>
      <c r="Y28" s="62"/>
      <c r="Z28" s="62"/>
      <c r="AA28" s="62"/>
      <c r="AB28" s="67"/>
      <c r="AC28" s="42">
        <f t="shared" si="0"/>
        <v>0</v>
      </c>
      <c r="AD28" s="42">
        <f t="shared" si="1"/>
        <v>0</v>
      </c>
      <c r="AE28" s="42">
        <f t="shared" si="2"/>
        <v>0</v>
      </c>
      <c r="AF28" s="42">
        <f t="shared" si="3"/>
        <v>0</v>
      </c>
      <c r="AG28" s="42">
        <f t="shared" si="4"/>
        <v>25</v>
      </c>
      <c r="AH28" s="42">
        <f t="shared" si="5"/>
        <v>0</v>
      </c>
      <c r="AI28" s="42">
        <f t="shared" si="6"/>
        <v>0</v>
      </c>
      <c r="AJ28" s="42">
        <f t="shared" si="7"/>
        <v>209.35207</v>
      </c>
      <c r="AK28" s="42">
        <f t="shared" si="8"/>
        <v>587.80912</v>
      </c>
    </row>
    <row r="29" spans="1:37" ht="12.75">
      <c r="A29" s="59" t="s">
        <v>488</v>
      </c>
      <c r="B29" s="60">
        <v>36</v>
      </c>
      <c r="C29" s="62">
        <v>36</v>
      </c>
      <c r="D29" s="62">
        <v>36</v>
      </c>
      <c r="E29" s="62">
        <v>39.9</v>
      </c>
      <c r="F29" s="62">
        <v>60</v>
      </c>
      <c r="G29" s="62">
        <v>69.12</v>
      </c>
      <c r="H29" s="62">
        <v>87.96</v>
      </c>
      <c r="I29" s="62">
        <v>103.6</v>
      </c>
      <c r="J29" s="61">
        <v>119.7</v>
      </c>
      <c r="K29" s="62"/>
      <c r="L29" s="62"/>
      <c r="M29" s="62"/>
      <c r="N29" s="62"/>
      <c r="O29" s="62"/>
      <c r="P29" s="62"/>
      <c r="Q29" s="62"/>
      <c r="R29" s="62">
        <v>44.41118</v>
      </c>
      <c r="S29" s="61">
        <v>343.06997</v>
      </c>
      <c r="T29" s="62"/>
      <c r="U29" s="62"/>
      <c r="V29" s="62"/>
      <c r="W29" s="62"/>
      <c r="X29" s="62"/>
      <c r="Y29" s="62"/>
      <c r="Z29" s="62"/>
      <c r="AA29" s="62"/>
      <c r="AB29" s="67">
        <v>122.848</v>
      </c>
      <c r="AC29" s="42">
        <f t="shared" si="0"/>
        <v>36</v>
      </c>
      <c r="AD29" s="42">
        <f t="shared" si="1"/>
        <v>36</v>
      </c>
      <c r="AE29" s="42">
        <f t="shared" si="2"/>
        <v>36</v>
      </c>
      <c r="AF29" s="42">
        <f t="shared" si="3"/>
        <v>39.9</v>
      </c>
      <c r="AG29" s="42">
        <f t="shared" si="4"/>
        <v>60</v>
      </c>
      <c r="AH29" s="42">
        <f t="shared" si="5"/>
        <v>69.12</v>
      </c>
      <c r="AI29" s="42">
        <f t="shared" si="6"/>
        <v>87.96</v>
      </c>
      <c r="AJ29" s="42">
        <f t="shared" si="7"/>
        <v>148.01118</v>
      </c>
      <c r="AK29" s="42">
        <f t="shared" si="8"/>
        <v>585.61797</v>
      </c>
    </row>
    <row r="30" spans="1:37" ht="12.75">
      <c r="A30" s="59" t="s">
        <v>330</v>
      </c>
      <c r="B30" s="60">
        <v>14.6</v>
      </c>
      <c r="C30" s="62">
        <v>13.812</v>
      </c>
      <c r="D30" s="62">
        <v>11.712</v>
      </c>
      <c r="E30" s="62">
        <v>11.712</v>
      </c>
      <c r="F30" s="62">
        <v>1.952</v>
      </c>
      <c r="G30" s="62"/>
      <c r="H30" s="62"/>
      <c r="I30" s="62"/>
      <c r="J30" s="61">
        <v>24.6</v>
      </c>
      <c r="K30" s="62"/>
      <c r="L30" s="62"/>
      <c r="M30" s="62"/>
      <c r="N30" s="62"/>
      <c r="O30" s="62"/>
      <c r="P30" s="62"/>
      <c r="Q30" s="62">
        <v>42.81759</v>
      </c>
      <c r="R30" s="62">
        <v>154.3684</v>
      </c>
      <c r="S30" s="61">
        <v>546.61577</v>
      </c>
      <c r="T30" s="62">
        <v>20.2</v>
      </c>
      <c r="U30" s="62">
        <v>7.45717</v>
      </c>
      <c r="V30" s="62">
        <v>65.24917</v>
      </c>
      <c r="W30" s="62">
        <v>55.9</v>
      </c>
      <c r="X30" s="62"/>
      <c r="Y30" s="62"/>
      <c r="Z30" s="62"/>
      <c r="AA30" s="62"/>
      <c r="AB30" s="67"/>
      <c r="AC30" s="42">
        <f t="shared" si="0"/>
        <v>34.8</v>
      </c>
      <c r="AD30" s="42">
        <f t="shared" si="1"/>
        <v>21.26917</v>
      </c>
      <c r="AE30" s="42">
        <f t="shared" si="2"/>
        <v>76.96117000000001</v>
      </c>
      <c r="AF30" s="42">
        <f t="shared" si="3"/>
        <v>67.612</v>
      </c>
      <c r="AG30" s="42">
        <f t="shared" si="4"/>
        <v>1.952</v>
      </c>
      <c r="AH30" s="42">
        <f t="shared" si="5"/>
        <v>0</v>
      </c>
      <c r="AI30" s="42">
        <f t="shared" si="6"/>
        <v>42.81759</v>
      </c>
      <c r="AJ30" s="42">
        <f t="shared" si="7"/>
        <v>154.3684</v>
      </c>
      <c r="AK30" s="42">
        <f t="shared" si="8"/>
        <v>571.21577</v>
      </c>
    </row>
    <row r="31" spans="1:37" ht="12.75">
      <c r="A31" s="59" t="s">
        <v>334</v>
      </c>
      <c r="B31" s="60">
        <v>12.6</v>
      </c>
      <c r="C31" s="62">
        <v>6.3</v>
      </c>
      <c r="D31" s="62"/>
      <c r="E31" s="62"/>
      <c r="F31" s="62"/>
      <c r="G31" s="62"/>
      <c r="H31" s="62"/>
      <c r="I31" s="62"/>
      <c r="J31" s="61"/>
      <c r="K31" s="62"/>
      <c r="L31" s="62"/>
      <c r="M31" s="62"/>
      <c r="N31" s="62"/>
      <c r="O31" s="62"/>
      <c r="P31" s="62"/>
      <c r="Q31" s="62"/>
      <c r="R31" s="62">
        <v>149.34919</v>
      </c>
      <c r="S31" s="61">
        <v>562.81802</v>
      </c>
      <c r="T31" s="62"/>
      <c r="U31" s="62"/>
      <c r="V31" s="62"/>
      <c r="W31" s="62"/>
      <c r="X31" s="62"/>
      <c r="Y31" s="62"/>
      <c r="Z31" s="62"/>
      <c r="AA31" s="62"/>
      <c r="AB31" s="67"/>
      <c r="AC31" s="42">
        <f t="shared" si="0"/>
        <v>12.6</v>
      </c>
      <c r="AD31" s="42">
        <f t="shared" si="1"/>
        <v>6.3</v>
      </c>
      <c r="AE31" s="42">
        <f t="shared" si="2"/>
        <v>0</v>
      </c>
      <c r="AF31" s="42">
        <f t="shared" si="3"/>
        <v>0</v>
      </c>
      <c r="AG31" s="42">
        <f t="shared" si="4"/>
        <v>0</v>
      </c>
      <c r="AH31" s="42">
        <f t="shared" si="5"/>
        <v>0</v>
      </c>
      <c r="AI31" s="42">
        <f t="shared" si="6"/>
        <v>0</v>
      </c>
      <c r="AJ31" s="42">
        <f t="shared" si="7"/>
        <v>149.34919</v>
      </c>
      <c r="AK31" s="42">
        <f t="shared" si="8"/>
        <v>562.81802</v>
      </c>
    </row>
    <row r="32" spans="1:37" ht="12.75">
      <c r="A32" s="59" t="s">
        <v>419</v>
      </c>
      <c r="B32" s="60"/>
      <c r="C32" s="62">
        <v>46.01916</v>
      </c>
      <c r="D32" s="62">
        <v>36.60615</v>
      </c>
      <c r="E32" s="62"/>
      <c r="F32" s="62">
        <v>5.26115</v>
      </c>
      <c r="G32" s="62">
        <v>96.14312</v>
      </c>
      <c r="H32" s="62">
        <v>107.42556</v>
      </c>
      <c r="I32" s="62">
        <v>141.563</v>
      </c>
      <c r="J32" s="61">
        <v>118.644</v>
      </c>
      <c r="K32" s="62"/>
      <c r="L32" s="62"/>
      <c r="M32" s="62"/>
      <c r="N32" s="62"/>
      <c r="O32" s="62"/>
      <c r="P32" s="62"/>
      <c r="Q32" s="62">
        <v>289.7408</v>
      </c>
      <c r="R32" s="62">
        <v>366.6395</v>
      </c>
      <c r="S32" s="61">
        <v>72.29172</v>
      </c>
      <c r="T32" s="62"/>
      <c r="U32" s="62"/>
      <c r="V32" s="62">
        <v>20</v>
      </c>
      <c r="W32" s="62"/>
      <c r="X32" s="62"/>
      <c r="Y32" s="62"/>
      <c r="Z32" s="62">
        <v>346.53555</v>
      </c>
      <c r="AA32" s="62">
        <v>51.83505</v>
      </c>
      <c r="AB32" s="67">
        <v>313.79313</v>
      </c>
      <c r="AC32" s="42">
        <f t="shared" si="0"/>
        <v>0</v>
      </c>
      <c r="AD32" s="42">
        <f t="shared" si="1"/>
        <v>46.01916</v>
      </c>
      <c r="AE32" s="42">
        <f t="shared" si="2"/>
        <v>56.60615</v>
      </c>
      <c r="AF32" s="42">
        <f t="shared" si="3"/>
        <v>0</v>
      </c>
      <c r="AG32" s="42">
        <f t="shared" si="4"/>
        <v>5.26115</v>
      </c>
      <c r="AH32" s="42">
        <f t="shared" si="5"/>
        <v>96.14312</v>
      </c>
      <c r="AI32" s="42">
        <f t="shared" si="6"/>
        <v>743.70191</v>
      </c>
      <c r="AJ32" s="42">
        <f t="shared" si="7"/>
        <v>560.03755</v>
      </c>
      <c r="AK32" s="42">
        <f t="shared" si="8"/>
        <v>504.72885</v>
      </c>
    </row>
    <row r="33" spans="1:37" ht="12.75">
      <c r="A33" s="59" t="s">
        <v>352</v>
      </c>
      <c r="B33" s="60">
        <v>153.19296</v>
      </c>
      <c r="C33" s="62">
        <v>169.14857</v>
      </c>
      <c r="D33" s="62">
        <v>168.77169</v>
      </c>
      <c r="E33" s="62">
        <v>251.74115</v>
      </c>
      <c r="F33" s="62">
        <v>388.95286</v>
      </c>
      <c r="G33" s="62">
        <v>458.72877</v>
      </c>
      <c r="H33" s="62">
        <v>277.22589</v>
      </c>
      <c r="I33" s="62">
        <v>278</v>
      </c>
      <c r="J33" s="61">
        <v>282.1</v>
      </c>
      <c r="K33" s="62">
        <v>34.00341</v>
      </c>
      <c r="L33" s="62"/>
      <c r="M33" s="62"/>
      <c r="N33" s="62"/>
      <c r="O33" s="62"/>
      <c r="P33" s="62"/>
      <c r="Q33" s="62"/>
      <c r="R33" s="62"/>
      <c r="S33" s="61"/>
      <c r="T33" s="62">
        <v>87.31689</v>
      </c>
      <c r="U33" s="62">
        <v>627.61835</v>
      </c>
      <c r="V33" s="62">
        <v>267.66458</v>
      </c>
      <c r="W33" s="62">
        <v>1766.31485</v>
      </c>
      <c r="X33" s="62">
        <v>1345.17638</v>
      </c>
      <c r="Y33" s="62">
        <v>185.84833</v>
      </c>
      <c r="Z33" s="62">
        <v>319.57218</v>
      </c>
      <c r="AA33" s="62">
        <v>175.1622</v>
      </c>
      <c r="AB33" s="67">
        <v>205.35757</v>
      </c>
      <c r="AC33" s="42">
        <f t="shared" si="0"/>
        <v>274.51326</v>
      </c>
      <c r="AD33" s="42">
        <f t="shared" si="1"/>
        <v>796.76692</v>
      </c>
      <c r="AE33" s="42">
        <f t="shared" si="2"/>
        <v>436.43627000000004</v>
      </c>
      <c r="AF33" s="42">
        <f t="shared" si="3"/>
        <v>2018.056</v>
      </c>
      <c r="AG33" s="42">
        <f t="shared" si="4"/>
        <v>1734.1292400000002</v>
      </c>
      <c r="AH33" s="42">
        <f t="shared" si="5"/>
        <v>644.5771</v>
      </c>
      <c r="AI33" s="42">
        <f t="shared" si="6"/>
        <v>596.79807</v>
      </c>
      <c r="AJ33" s="42">
        <f t="shared" si="7"/>
        <v>453.1622</v>
      </c>
      <c r="AK33" s="42">
        <f t="shared" si="8"/>
        <v>487.45757000000003</v>
      </c>
    </row>
    <row r="34" spans="1:37" ht="12.75">
      <c r="A34" s="59" t="s">
        <v>340</v>
      </c>
      <c r="B34" s="60">
        <v>251.82502</v>
      </c>
      <c r="C34" s="62">
        <v>216.88621</v>
      </c>
      <c r="D34" s="62">
        <v>162.23169</v>
      </c>
      <c r="E34" s="62">
        <v>224.02935</v>
      </c>
      <c r="F34" s="62">
        <v>284.53004</v>
      </c>
      <c r="G34" s="62">
        <v>349.6</v>
      </c>
      <c r="H34" s="62">
        <v>316.56</v>
      </c>
      <c r="I34" s="62">
        <v>284.8</v>
      </c>
      <c r="J34" s="61">
        <v>420.5463</v>
      </c>
      <c r="K34" s="62"/>
      <c r="L34" s="62"/>
      <c r="M34" s="62"/>
      <c r="N34" s="62"/>
      <c r="O34" s="62"/>
      <c r="P34" s="62"/>
      <c r="Q34" s="62"/>
      <c r="R34" s="62"/>
      <c r="S34" s="61"/>
      <c r="T34" s="62">
        <v>116.32605</v>
      </c>
      <c r="U34" s="62">
        <v>279.703</v>
      </c>
      <c r="V34" s="62"/>
      <c r="W34" s="62"/>
      <c r="X34" s="62">
        <v>11.10747</v>
      </c>
      <c r="Y34" s="62">
        <v>8.27053</v>
      </c>
      <c r="Z34" s="62"/>
      <c r="AA34" s="62">
        <v>56.5</v>
      </c>
      <c r="AB34" s="67">
        <v>45.36275</v>
      </c>
      <c r="AC34" s="42">
        <f t="shared" si="0"/>
        <v>368.15107</v>
      </c>
      <c r="AD34" s="42">
        <f t="shared" si="1"/>
        <v>496.58921</v>
      </c>
      <c r="AE34" s="42">
        <f t="shared" si="2"/>
        <v>162.23169</v>
      </c>
      <c r="AF34" s="42">
        <f t="shared" si="3"/>
        <v>224.02935</v>
      </c>
      <c r="AG34" s="42">
        <f t="shared" si="4"/>
        <v>295.63750999999996</v>
      </c>
      <c r="AH34" s="42">
        <f t="shared" si="5"/>
        <v>357.87053000000003</v>
      </c>
      <c r="AI34" s="42">
        <f t="shared" si="6"/>
        <v>316.56</v>
      </c>
      <c r="AJ34" s="42">
        <f t="shared" si="7"/>
        <v>341.3</v>
      </c>
      <c r="AK34" s="42">
        <f t="shared" si="8"/>
        <v>465.90905</v>
      </c>
    </row>
    <row r="35" spans="1:37" ht="12.75">
      <c r="A35" s="59" t="s">
        <v>332</v>
      </c>
      <c r="B35" s="60"/>
      <c r="C35" s="62"/>
      <c r="D35" s="62"/>
      <c r="E35" s="62"/>
      <c r="F35" s="62"/>
      <c r="G35" s="62"/>
      <c r="H35" s="62"/>
      <c r="I35" s="62"/>
      <c r="J35" s="61"/>
      <c r="K35" s="62"/>
      <c r="L35" s="62"/>
      <c r="M35" s="62"/>
      <c r="N35" s="62"/>
      <c r="O35" s="62"/>
      <c r="P35" s="62"/>
      <c r="Q35" s="62"/>
      <c r="R35" s="62">
        <v>44.69594</v>
      </c>
      <c r="S35" s="61">
        <v>441.38651</v>
      </c>
      <c r="T35" s="62"/>
      <c r="U35" s="62"/>
      <c r="V35" s="62"/>
      <c r="W35" s="62"/>
      <c r="X35" s="62"/>
      <c r="Y35" s="62"/>
      <c r="Z35" s="62"/>
      <c r="AA35" s="62"/>
      <c r="AB35" s="67">
        <v>4.6</v>
      </c>
      <c r="AC35" s="42">
        <f t="shared" si="0"/>
        <v>0</v>
      </c>
      <c r="AD35" s="42">
        <f t="shared" si="1"/>
        <v>0</v>
      </c>
      <c r="AE35" s="42">
        <f t="shared" si="2"/>
        <v>0</v>
      </c>
      <c r="AF35" s="42">
        <f t="shared" si="3"/>
        <v>0</v>
      </c>
      <c r="AG35" s="42">
        <f t="shared" si="4"/>
        <v>0</v>
      </c>
      <c r="AH35" s="42">
        <f t="shared" si="5"/>
        <v>0</v>
      </c>
      <c r="AI35" s="42">
        <f t="shared" si="6"/>
        <v>0</v>
      </c>
      <c r="AJ35" s="42">
        <f t="shared" si="7"/>
        <v>44.69594</v>
      </c>
      <c r="AK35" s="42">
        <f t="shared" si="8"/>
        <v>445.98651</v>
      </c>
    </row>
    <row r="36" spans="1:37" ht="12.75">
      <c r="A36" s="59" t="s">
        <v>375</v>
      </c>
      <c r="B36" s="60">
        <v>22.99397</v>
      </c>
      <c r="C36" s="62">
        <v>23.96048</v>
      </c>
      <c r="D36" s="62">
        <v>77.43465</v>
      </c>
      <c r="E36" s="62"/>
      <c r="F36" s="62">
        <v>3.16937</v>
      </c>
      <c r="G36" s="62">
        <v>15.84685</v>
      </c>
      <c r="H36" s="62"/>
      <c r="I36" s="62"/>
      <c r="J36" s="61">
        <v>36</v>
      </c>
      <c r="K36" s="62"/>
      <c r="L36" s="62"/>
      <c r="M36" s="62"/>
      <c r="N36" s="62"/>
      <c r="O36" s="62"/>
      <c r="P36" s="62"/>
      <c r="Q36" s="62"/>
      <c r="R36" s="62"/>
      <c r="S36" s="61"/>
      <c r="T36" s="62">
        <v>127.2</v>
      </c>
      <c r="U36" s="62"/>
      <c r="V36" s="62">
        <v>250</v>
      </c>
      <c r="W36" s="62"/>
      <c r="X36" s="62">
        <v>446.31354</v>
      </c>
      <c r="Y36" s="62">
        <v>25</v>
      </c>
      <c r="Z36" s="62">
        <v>407.65643</v>
      </c>
      <c r="AA36" s="62"/>
      <c r="AB36" s="67">
        <v>395.64</v>
      </c>
      <c r="AC36" s="42">
        <f t="shared" si="0"/>
        <v>150.19397</v>
      </c>
      <c r="AD36" s="42">
        <f t="shared" si="1"/>
        <v>23.96048</v>
      </c>
      <c r="AE36" s="42">
        <f t="shared" si="2"/>
        <v>327.43465000000003</v>
      </c>
      <c r="AF36" s="42">
        <f t="shared" si="3"/>
        <v>0</v>
      </c>
      <c r="AG36" s="42">
        <f t="shared" si="4"/>
        <v>449.48291</v>
      </c>
      <c r="AH36" s="42">
        <f t="shared" si="5"/>
        <v>40.84685</v>
      </c>
      <c r="AI36" s="42">
        <f t="shared" si="6"/>
        <v>407.65643</v>
      </c>
      <c r="AJ36" s="42">
        <f t="shared" si="7"/>
        <v>0</v>
      </c>
      <c r="AK36" s="42">
        <f t="shared" si="8"/>
        <v>431.64</v>
      </c>
    </row>
    <row r="37" spans="1:37" ht="12.75">
      <c r="A37" s="59" t="s">
        <v>325</v>
      </c>
      <c r="B37" s="60"/>
      <c r="C37" s="62"/>
      <c r="D37" s="62"/>
      <c r="E37" s="62"/>
      <c r="F37" s="62"/>
      <c r="G37" s="62"/>
      <c r="H37" s="62"/>
      <c r="I37" s="62"/>
      <c r="J37" s="61"/>
      <c r="K37" s="62"/>
      <c r="L37" s="62"/>
      <c r="M37" s="62"/>
      <c r="N37" s="62"/>
      <c r="O37" s="62"/>
      <c r="P37" s="62"/>
      <c r="Q37" s="62"/>
      <c r="R37" s="62"/>
      <c r="S37" s="61">
        <v>418.19729</v>
      </c>
      <c r="T37" s="62"/>
      <c r="U37" s="62">
        <v>7</v>
      </c>
      <c r="V37" s="62"/>
      <c r="W37" s="62"/>
      <c r="X37" s="62"/>
      <c r="Y37" s="62"/>
      <c r="Z37" s="62"/>
      <c r="AA37" s="62"/>
      <c r="AB37" s="67"/>
      <c r="AC37" s="42">
        <f t="shared" si="0"/>
        <v>0</v>
      </c>
      <c r="AD37" s="42">
        <f t="shared" si="1"/>
        <v>7</v>
      </c>
      <c r="AE37" s="42">
        <f t="shared" si="2"/>
        <v>0</v>
      </c>
      <c r="AF37" s="42">
        <f t="shared" si="3"/>
        <v>0</v>
      </c>
      <c r="AG37" s="42">
        <f t="shared" si="4"/>
        <v>0</v>
      </c>
      <c r="AH37" s="42">
        <f t="shared" si="5"/>
        <v>0</v>
      </c>
      <c r="AI37" s="42">
        <f t="shared" si="6"/>
        <v>0</v>
      </c>
      <c r="AJ37" s="42">
        <f t="shared" si="7"/>
        <v>0</v>
      </c>
      <c r="AK37" s="42">
        <f t="shared" si="8"/>
        <v>418.19729</v>
      </c>
    </row>
    <row r="38" spans="1:37" ht="12.75">
      <c r="A38" s="59" t="s">
        <v>389</v>
      </c>
      <c r="B38" s="60"/>
      <c r="C38" s="62"/>
      <c r="D38" s="62"/>
      <c r="E38" s="62"/>
      <c r="F38" s="62"/>
      <c r="G38" s="62"/>
      <c r="H38" s="62"/>
      <c r="I38" s="62"/>
      <c r="J38" s="61"/>
      <c r="K38" s="62"/>
      <c r="L38" s="62"/>
      <c r="M38" s="62"/>
      <c r="N38" s="62"/>
      <c r="O38" s="62"/>
      <c r="P38" s="62"/>
      <c r="Q38" s="62"/>
      <c r="R38" s="62">
        <v>26.138</v>
      </c>
      <c r="S38" s="61">
        <v>409.61696</v>
      </c>
      <c r="T38" s="62"/>
      <c r="U38" s="62"/>
      <c r="V38" s="62"/>
      <c r="W38" s="62"/>
      <c r="X38" s="62"/>
      <c r="Y38" s="62"/>
      <c r="Z38" s="62"/>
      <c r="AA38" s="62"/>
      <c r="AB38" s="67"/>
      <c r="AC38" s="42">
        <f t="shared" si="0"/>
        <v>0</v>
      </c>
      <c r="AD38" s="42">
        <f t="shared" si="1"/>
        <v>0</v>
      </c>
      <c r="AE38" s="42">
        <f t="shared" si="2"/>
        <v>0</v>
      </c>
      <c r="AF38" s="42">
        <f t="shared" si="3"/>
        <v>0</v>
      </c>
      <c r="AG38" s="42">
        <f t="shared" si="4"/>
        <v>0</v>
      </c>
      <c r="AH38" s="42">
        <f t="shared" si="5"/>
        <v>0</v>
      </c>
      <c r="AI38" s="42">
        <f t="shared" si="6"/>
        <v>0</v>
      </c>
      <c r="AJ38" s="42">
        <f t="shared" si="7"/>
        <v>26.138</v>
      </c>
      <c r="AK38" s="42">
        <f t="shared" si="8"/>
        <v>409.61696</v>
      </c>
    </row>
    <row r="39" spans="1:37" ht="12.75">
      <c r="A39" s="59" t="s">
        <v>395</v>
      </c>
      <c r="B39" s="60">
        <v>19.83</v>
      </c>
      <c r="C39" s="62">
        <v>17.86</v>
      </c>
      <c r="D39" s="62">
        <v>24.32</v>
      </c>
      <c r="E39" s="62">
        <v>27.6</v>
      </c>
      <c r="F39" s="62">
        <v>20.4</v>
      </c>
      <c r="G39" s="62">
        <v>18</v>
      </c>
      <c r="H39" s="62">
        <v>30.6</v>
      </c>
      <c r="I39" s="62">
        <v>8.1</v>
      </c>
      <c r="J39" s="61">
        <v>53.7</v>
      </c>
      <c r="K39" s="62"/>
      <c r="L39" s="62"/>
      <c r="M39" s="62"/>
      <c r="N39" s="62"/>
      <c r="O39" s="62"/>
      <c r="P39" s="62"/>
      <c r="Q39" s="62"/>
      <c r="R39" s="62"/>
      <c r="S39" s="61"/>
      <c r="T39" s="62">
        <v>5</v>
      </c>
      <c r="U39" s="62">
        <v>10</v>
      </c>
      <c r="V39" s="62">
        <v>15</v>
      </c>
      <c r="W39" s="62"/>
      <c r="X39" s="62">
        <v>9.88665</v>
      </c>
      <c r="Y39" s="62">
        <v>3.25</v>
      </c>
      <c r="Z39" s="62">
        <v>13</v>
      </c>
      <c r="AA39" s="62">
        <v>3.235</v>
      </c>
      <c r="AB39" s="67">
        <v>321.842</v>
      </c>
      <c r="AC39" s="42">
        <f t="shared" si="0"/>
        <v>24.83</v>
      </c>
      <c r="AD39" s="42">
        <f t="shared" si="1"/>
        <v>27.86</v>
      </c>
      <c r="AE39" s="42">
        <f t="shared" si="2"/>
        <v>39.32</v>
      </c>
      <c r="AF39" s="42">
        <f t="shared" si="3"/>
        <v>27.6</v>
      </c>
      <c r="AG39" s="42">
        <f t="shared" si="4"/>
        <v>30.286649999999998</v>
      </c>
      <c r="AH39" s="42">
        <f t="shared" si="5"/>
        <v>21.25</v>
      </c>
      <c r="AI39" s="42">
        <f t="shared" si="6"/>
        <v>43.6</v>
      </c>
      <c r="AJ39" s="42">
        <f t="shared" si="7"/>
        <v>11.334999999999999</v>
      </c>
      <c r="AK39" s="42">
        <f t="shared" si="8"/>
        <v>375.542</v>
      </c>
    </row>
    <row r="40" spans="1:37" ht="12.75">
      <c r="A40" s="59" t="s">
        <v>8</v>
      </c>
      <c r="B40" s="60">
        <v>47</v>
      </c>
      <c r="C40" s="62">
        <v>47.712</v>
      </c>
      <c r="D40" s="62">
        <v>60.712</v>
      </c>
      <c r="E40" s="62">
        <v>73.992</v>
      </c>
      <c r="F40" s="62">
        <v>92.152</v>
      </c>
      <c r="G40" s="62">
        <v>69.96</v>
      </c>
      <c r="H40" s="62">
        <v>93.44</v>
      </c>
      <c r="I40" s="62">
        <v>128.8</v>
      </c>
      <c r="J40" s="61">
        <v>130.7</v>
      </c>
      <c r="K40" s="62"/>
      <c r="L40" s="62"/>
      <c r="M40" s="62"/>
      <c r="N40" s="62"/>
      <c r="O40" s="62"/>
      <c r="P40" s="62"/>
      <c r="Q40" s="62">
        <v>153.08968</v>
      </c>
      <c r="R40" s="62">
        <v>132.7059</v>
      </c>
      <c r="S40" s="61">
        <v>198.55354</v>
      </c>
      <c r="T40" s="62">
        <v>15.855</v>
      </c>
      <c r="U40" s="62">
        <v>5</v>
      </c>
      <c r="V40" s="62">
        <v>43.55587</v>
      </c>
      <c r="W40" s="62">
        <v>36.94938</v>
      </c>
      <c r="X40" s="62">
        <v>31.39303</v>
      </c>
      <c r="Y40" s="62"/>
      <c r="Z40" s="62">
        <v>63.5</v>
      </c>
      <c r="AA40" s="62">
        <v>134.1</v>
      </c>
      <c r="AB40" s="67">
        <v>32.59</v>
      </c>
      <c r="AC40" s="42">
        <f t="shared" si="0"/>
        <v>62.855000000000004</v>
      </c>
      <c r="AD40" s="42">
        <f t="shared" si="1"/>
        <v>52.712</v>
      </c>
      <c r="AE40" s="42">
        <f t="shared" si="2"/>
        <v>104.26787</v>
      </c>
      <c r="AF40" s="42">
        <f t="shared" si="3"/>
        <v>110.94138000000001</v>
      </c>
      <c r="AG40" s="42">
        <f t="shared" si="4"/>
        <v>123.54503</v>
      </c>
      <c r="AH40" s="42">
        <f t="shared" si="5"/>
        <v>69.96</v>
      </c>
      <c r="AI40" s="42">
        <f t="shared" si="6"/>
        <v>310.02968</v>
      </c>
      <c r="AJ40" s="42">
        <f t="shared" si="7"/>
        <v>395.6059</v>
      </c>
      <c r="AK40" s="42">
        <f t="shared" si="8"/>
        <v>361.84353999999996</v>
      </c>
    </row>
    <row r="41" spans="1:37" ht="12.75">
      <c r="A41" s="59" t="s">
        <v>378</v>
      </c>
      <c r="B41" s="60">
        <v>277.21713</v>
      </c>
      <c r="C41" s="62">
        <v>214.30035</v>
      </c>
      <c r="D41" s="62">
        <v>203.86482</v>
      </c>
      <c r="E41" s="62">
        <v>176.44216</v>
      </c>
      <c r="F41" s="62">
        <v>168.58061</v>
      </c>
      <c r="G41" s="62">
        <v>196.45582</v>
      </c>
      <c r="H41" s="62">
        <v>210.36539</v>
      </c>
      <c r="I41" s="62">
        <v>364.92</v>
      </c>
      <c r="J41" s="61">
        <v>324.7</v>
      </c>
      <c r="K41" s="62"/>
      <c r="L41" s="62"/>
      <c r="M41" s="62"/>
      <c r="N41" s="62"/>
      <c r="O41" s="62"/>
      <c r="P41" s="62"/>
      <c r="Q41" s="62"/>
      <c r="R41" s="62"/>
      <c r="S41" s="61"/>
      <c r="T41" s="62"/>
      <c r="U41" s="62">
        <v>60.669</v>
      </c>
      <c r="V41" s="62">
        <v>58.05</v>
      </c>
      <c r="W41" s="62">
        <v>20</v>
      </c>
      <c r="X41" s="62">
        <v>64.35</v>
      </c>
      <c r="Y41" s="62">
        <v>160.17549</v>
      </c>
      <c r="Z41" s="62">
        <v>147.27451</v>
      </c>
      <c r="AA41" s="62"/>
      <c r="AB41" s="67"/>
      <c r="AC41" s="42">
        <f t="shared" si="0"/>
        <v>277.21713</v>
      </c>
      <c r="AD41" s="42">
        <f t="shared" si="1"/>
        <v>274.96935</v>
      </c>
      <c r="AE41" s="42">
        <f t="shared" si="2"/>
        <v>261.91482</v>
      </c>
      <c r="AF41" s="42">
        <f t="shared" si="3"/>
        <v>196.44216</v>
      </c>
      <c r="AG41" s="42">
        <f t="shared" si="4"/>
        <v>232.93061</v>
      </c>
      <c r="AH41" s="42">
        <f t="shared" si="5"/>
        <v>356.63131</v>
      </c>
      <c r="AI41" s="42">
        <f t="shared" si="6"/>
        <v>357.6399</v>
      </c>
      <c r="AJ41" s="42">
        <f t="shared" si="7"/>
        <v>364.92</v>
      </c>
      <c r="AK41" s="42">
        <f t="shared" si="8"/>
        <v>324.7</v>
      </c>
    </row>
    <row r="42" spans="1:37" ht="12.75">
      <c r="A42" s="59" t="s">
        <v>415</v>
      </c>
      <c r="B42" s="60"/>
      <c r="C42" s="62"/>
      <c r="D42" s="62"/>
      <c r="E42" s="62">
        <v>4.5</v>
      </c>
      <c r="F42" s="62">
        <v>60.4</v>
      </c>
      <c r="G42" s="62">
        <v>134.96</v>
      </c>
      <c r="H42" s="62">
        <v>153.06</v>
      </c>
      <c r="I42" s="62">
        <v>161.5</v>
      </c>
      <c r="J42" s="61">
        <v>159.5</v>
      </c>
      <c r="K42" s="62"/>
      <c r="L42" s="62"/>
      <c r="M42" s="62"/>
      <c r="N42" s="62"/>
      <c r="O42" s="62"/>
      <c r="P42" s="62"/>
      <c r="Q42" s="62">
        <v>77.53141</v>
      </c>
      <c r="R42" s="62">
        <v>100.47157</v>
      </c>
      <c r="S42" s="61">
        <v>76.37474</v>
      </c>
      <c r="T42" s="62"/>
      <c r="U42" s="62"/>
      <c r="V42" s="62">
        <v>20</v>
      </c>
      <c r="W42" s="62">
        <v>20</v>
      </c>
      <c r="X42" s="62"/>
      <c r="Y42" s="62">
        <v>7</v>
      </c>
      <c r="Z42" s="62"/>
      <c r="AA42" s="62"/>
      <c r="AB42" s="67">
        <v>63.44296</v>
      </c>
      <c r="AC42" s="42">
        <f t="shared" si="0"/>
        <v>0</v>
      </c>
      <c r="AD42" s="42">
        <f t="shared" si="1"/>
        <v>0</v>
      </c>
      <c r="AE42" s="42">
        <f t="shared" si="2"/>
        <v>20</v>
      </c>
      <c r="AF42" s="42">
        <f t="shared" si="3"/>
        <v>24.5</v>
      </c>
      <c r="AG42" s="42">
        <f t="shared" si="4"/>
        <v>60.4</v>
      </c>
      <c r="AH42" s="42">
        <f t="shared" si="5"/>
        <v>141.96</v>
      </c>
      <c r="AI42" s="42">
        <f t="shared" si="6"/>
        <v>230.59141</v>
      </c>
      <c r="AJ42" s="42">
        <f t="shared" si="7"/>
        <v>261.97157</v>
      </c>
      <c r="AK42" s="42">
        <f t="shared" si="8"/>
        <v>299.3177</v>
      </c>
    </row>
    <row r="43" spans="1:37" ht="12.75">
      <c r="A43" s="59" t="s">
        <v>403</v>
      </c>
      <c r="B43" s="60"/>
      <c r="C43" s="62"/>
      <c r="D43" s="62"/>
      <c r="E43" s="62"/>
      <c r="F43" s="62"/>
      <c r="G43" s="62"/>
      <c r="H43" s="62"/>
      <c r="I43" s="62"/>
      <c r="J43" s="61"/>
      <c r="K43" s="62"/>
      <c r="L43" s="62"/>
      <c r="M43" s="62"/>
      <c r="N43" s="62"/>
      <c r="O43" s="62"/>
      <c r="P43" s="62"/>
      <c r="Q43" s="62"/>
      <c r="R43" s="62"/>
      <c r="S43" s="61">
        <v>293.29272</v>
      </c>
      <c r="T43" s="62"/>
      <c r="U43" s="62"/>
      <c r="V43" s="62"/>
      <c r="W43" s="62"/>
      <c r="X43" s="62"/>
      <c r="Y43" s="62"/>
      <c r="Z43" s="62"/>
      <c r="AA43" s="62"/>
      <c r="AB43" s="67"/>
      <c r="AC43" s="42">
        <f t="shared" si="0"/>
        <v>0</v>
      </c>
      <c r="AD43" s="42">
        <f t="shared" si="1"/>
        <v>0</v>
      </c>
      <c r="AE43" s="42">
        <f t="shared" si="2"/>
        <v>0</v>
      </c>
      <c r="AF43" s="42">
        <f t="shared" si="3"/>
        <v>0</v>
      </c>
      <c r="AG43" s="42">
        <f t="shared" si="4"/>
        <v>0</v>
      </c>
      <c r="AH43" s="42">
        <f t="shared" si="5"/>
        <v>0</v>
      </c>
      <c r="AI43" s="42">
        <f t="shared" si="6"/>
        <v>0</v>
      </c>
      <c r="AJ43" s="42">
        <f t="shared" si="7"/>
        <v>0</v>
      </c>
      <c r="AK43" s="42">
        <f t="shared" si="8"/>
        <v>293.29272</v>
      </c>
    </row>
    <row r="44" spans="1:37" ht="12.75">
      <c r="A44" s="59" t="s">
        <v>495</v>
      </c>
      <c r="B44" s="60"/>
      <c r="C44" s="62"/>
      <c r="D44" s="62"/>
      <c r="E44" s="62"/>
      <c r="F44" s="62"/>
      <c r="G44" s="62"/>
      <c r="H44" s="62"/>
      <c r="I44" s="62">
        <v>7</v>
      </c>
      <c r="J44" s="61">
        <v>290</v>
      </c>
      <c r="K44" s="62"/>
      <c r="L44" s="62"/>
      <c r="M44" s="62"/>
      <c r="N44" s="62"/>
      <c r="O44" s="62"/>
      <c r="P44" s="62"/>
      <c r="Q44" s="62"/>
      <c r="R44" s="62"/>
      <c r="S44" s="61"/>
      <c r="T44" s="62"/>
      <c r="U44" s="62"/>
      <c r="V44" s="62"/>
      <c r="W44" s="62"/>
      <c r="X44" s="62"/>
      <c r="Y44" s="62"/>
      <c r="Z44" s="62"/>
      <c r="AA44" s="62"/>
      <c r="AB44" s="67"/>
      <c r="AC44" s="42">
        <f t="shared" si="0"/>
        <v>0</v>
      </c>
      <c r="AD44" s="42">
        <f t="shared" si="1"/>
        <v>0</v>
      </c>
      <c r="AE44" s="42">
        <f t="shared" si="2"/>
        <v>0</v>
      </c>
      <c r="AF44" s="42">
        <f t="shared" si="3"/>
        <v>0</v>
      </c>
      <c r="AG44" s="42">
        <f t="shared" si="4"/>
        <v>0</v>
      </c>
      <c r="AH44" s="42">
        <f t="shared" si="5"/>
        <v>0</v>
      </c>
      <c r="AI44" s="42">
        <f t="shared" si="6"/>
        <v>0</v>
      </c>
      <c r="AJ44" s="42">
        <f t="shared" si="7"/>
        <v>7</v>
      </c>
      <c r="AK44" s="42">
        <f t="shared" si="8"/>
        <v>290</v>
      </c>
    </row>
    <row r="45" spans="1:37" ht="12.75">
      <c r="A45" s="59" t="s">
        <v>501</v>
      </c>
      <c r="B45" s="60"/>
      <c r="C45" s="62"/>
      <c r="D45" s="62"/>
      <c r="E45" s="62"/>
      <c r="F45" s="62"/>
      <c r="G45" s="62">
        <v>8.6</v>
      </c>
      <c r="H45" s="62">
        <v>138.1</v>
      </c>
      <c r="I45" s="62">
        <v>173</v>
      </c>
      <c r="J45" s="61">
        <v>275</v>
      </c>
      <c r="K45" s="62"/>
      <c r="L45" s="62"/>
      <c r="M45" s="62"/>
      <c r="N45" s="62"/>
      <c r="O45" s="62"/>
      <c r="P45" s="62"/>
      <c r="Q45" s="62"/>
      <c r="R45" s="62"/>
      <c r="S45" s="61"/>
      <c r="T45" s="62"/>
      <c r="U45" s="62"/>
      <c r="V45" s="62"/>
      <c r="W45" s="62"/>
      <c r="X45" s="62"/>
      <c r="Y45" s="62"/>
      <c r="Z45" s="62"/>
      <c r="AA45" s="62"/>
      <c r="AB45" s="67"/>
      <c r="AC45" s="42">
        <f t="shared" si="0"/>
        <v>0</v>
      </c>
      <c r="AD45" s="42">
        <f t="shared" si="1"/>
        <v>0</v>
      </c>
      <c r="AE45" s="42">
        <f t="shared" si="2"/>
        <v>0</v>
      </c>
      <c r="AF45" s="42">
        <f t="shared" si="3"/>
        <v>0</v>
      </c>
      <c r="AG45" s="42">
        <f t="shared" si="4"/>
        <v>0</v>
      </c>
      <c r="AH45" s="42">
        <f t="shared" si="5"/>
        <v>8.6</v>
      </c>
      <c r="AI45" s="42">
        <f t="shared" si="6"/>
        <v>138.1</v>
      </c>
      <c r="AJ45" s="42">
        <f t="shared" si="7"/>
        <v>173</v>
      </c>
      <c r="AK45" s="42">
        <f t="shared" si="8"/>
        <v>275</v>
      </c>
    </row>
    <row r="46" spans="1:37" ht="12.75">
      <c r="A46" s="59" t="s">
        <v>358</v>
      </c>
      <c r="B46" s="60"/>
      <c r="C46" s="62"/>
      <c r="D46" s="62"/>
      <c r="E46" s="62"/>
      <c r="F46" s="62"/>
      <c r="G46" s="62"/>
      <c r="H46" s="62"/>
      <c r="I46" s="62"/>
      <c r="J46" s="61"/>
      <c r="K46" s="62"/>
      <c r="L46" s="62"/>
      <c r="M46" s="62"/>
      <c r="N46" s="62"/>
      <c r="O46" s="62"/>
      <c r="P46" s="62"/>
      <c r="Q46" s="62"/>
      <c r="R46" s="62">
        <v>56.7754</v>
      </c>
      <c r="S46" s="61">
        <v>268.34165</v>
      </c>
      <c r="T46" s="62"/>
      <c r="U46" s="62"/>
      <c r="V46" s="62"/>
      <c r="W46" s="62"/>
      <c r="X46" s="62"/>
      <c r="Y46" s="62"/>
      <c r="Z46" s="62"/>
      <c r="AA46" s="62"/>
      <c r="AB46" s="61"/>
      <c r="AC46" s="42">
        <f t="shared" si="0"/>
        <v>0</v>
      </c>
      <c r="AD46" s="42">
        <f t="shared" si="1"/>
        <v>0</v>
      </c>
      <c r="AE46" s="42">
        <f t="shared" si="2"/>
        <v>0</v>
      </c>
      <c r="AF46" s="42">
        <f t="shared" si="3"/>
        <v>0</v>
      </c>
      <c r="AG46" s="42">
        <f t="shared" si="4"/>
        <v>0</v>
      </c>
      <c r="AH46" s="42">
        <f t="shared" si="5"/>
        <v>0</v>
      </c>
      <c r="AI46" s="42">
        <f t="shared" si="6"/>
        <v>0</v>
      </c>
      <c r="AJ46" s="42">
        <f t="shared" si="7"/>
        <v>56.7754</v>
      </c>
      <c r="AK46" s="42">
        <f t="shared" si="8"/>
        <v>268.34165</v>
      </c>
    </row>
    <row r="47" spans="1:37" ht="12.75">
      <c r="A47" s="59" t="s">
        <v>420</v>
      </c>
      <c r="B47" s="60"/>
      <c r="C47" s="62"/>
      <c r="D47" s="62"/>
      <c r="E47" s="62"/>
      <c r="F47" s="62"/>
      <c r="G47" s="62"/>
      <c r="H47" s="62"/>
      <c r="I47" s="62"/>
      <c r="J47" s="61"/>
      <c r="K47" s="62"/>
      <c r="L47" s="62"/>
      <c r="M47" s="62"/>
      <c r="N47" s="62"/>
      <c r="O47" s="62"/>
      <c r="P47" s="62"/>
      <c r="Q47" s="62"/>
      <c r="R47" s="62"/>
      <c r="S47" s="61"/>
      <c r="T47" s="62"/>
      <c r="U47" s="62"/>
      <c r="V47" s="62"/>
      <c r="W47" s="62"/>
      <c r="X47" s="62"/>
      <c r="Y47" s="62"/>
      <c r="Z47" s="62"/>
      <c r="AA47" s="62"/>
      <c r="AB47" s="61">
        <v>247.11633</v>
      </c>
      <c r="AC47" s="42">
        <f t="shared" si="0"/>
        <v>0</v>
      </c>
      <c r="AD47" s="42">
        <f t="shared" si="1"/>
        <v>0</v>
      </c>
      <c r="AE47" s="42">
        <f t="shared" si="2"/>
        <v>0</v>
      </c>
      <c r="AF47" s="42">
        <f t="shared" si="3"/>
        <v>0</v>
      </c>
      <c r="AG47" s="42">
        <f t="shared" si="4"/>
        <v>0</v>
      </c>
      <c r="AH47" s="42">
        <f t="shared" si="5"/>
        <v>0</v>
      </c>
      <c r="AI47" s="42">
        <f t="shared" si="6"/>
        <v>0</v>
      </c>
      <c r="AJ47" s="42">
        <f t="shared" si="7"/>
        <v>0</v>
      </c>
      <c r="AK47" s="42">
        <f t="shared" si="8"/>
        <v>247.11633</v>
      </c>
    </row>
    <row r="48" spans="1:37" ht="12.75">
      <c r="A48" s="59" t="s">
        <v>360</v>
      </c>
      <c r="B48" s="60"/>
      <c r="C48" s="62"/>
      <c r="D48" s="62"/>
      <c r="E48" s="62"/>
      <c r="F48" s="62"/>
      <c r="G48" s="62"/>
      <c r="H48" s="62"/>
      <c r="I48" s="62"/>
      <c r="J48" s="61"/>
      <c r="K48" s="62"/>
      <c r="L48" s="62"/>
      <c r="M48" s="62"/>
      <c r="N48" s="62"/>
      <c r="O48" s="62"/>
      <c r="P48" s="62"/>
      <c r="Q48" s="62"/>
      <c r="R48" s="62"/>
      <c r="S48" s="61">
        <v>241.89116</v>
      </c>
      <c r="T48" s="62"/>
      <c r="U48" s="62"/>
      <c r="V48" s="62"/>
      <c r="W48" s="62"/>
      <c r="X48" s="62"/>
      <c r="Y48" s="62"/>
      <c r="Z48" s="62"/>
      <c r="AA48" s="62"/>
      <c r="AB48" s="61"/>
      <c r="AC48" s="42">
        <f t="shared" si="0"/>
        <v>0</v>
      </c>
      <c r="AD48" s="42">
        <f t="shared" si="1"/>
        <v>0</v>
      </c>
      <c r="AE48" s="42">
        <f t="shared" si="2"/>
        <v>0</v>
      </c>
      <c r="AF48" s="42">
        <f t="shared" si="3"/>
        <v>0</v>
      </c>
      <c r="AG48" s="42">
        <f t="shared" si="4"/>
        <v>0</v>
      </c>
      <c r="AH48" s="42">
        <f t="shared" si="5"/>
        <v>0</v>
      </c>
      <c r="AI48" s="42">
        <f t="shared" si="6"/>
        <v>0</v>
      </c>
      <c r="AJ48" s="42">
        <f t="shared" si="7"/>
        <v>0</v>
      </c>
      <c r="AK48" s="42">
        <f t="shared" si="8"/>
        <v>241.89116</v>
      </c>
    </row>
    <row r="49" spans="1:37" ht="12.75">
      <c r="A49" s="59" t="s">
        <v>274</v>
      </c>
      <c r="B49" s="60"/>
      <c r="C49" s="62"/>
      <c r="D49" s="62"/>
      <c r="E49" s="62"/>
      <c r="F49" s="62"/>
      <c r="G49" s="62"/>
      <c r="H49" s="62"/>
      <c r="I49" s="62">
        <v>41.8</v>
      </c>
      <c r="J49" s="61">
        <v>222.8</v>
      </c>
      <c r="K49" s="62"/>
      <c r="L49" s="62"/>
      <c r="M49" s="62"/>
      <c r="N49" s="62"/>
      <c r="O49" s="62"/>
      <c r="P49" s="62"/>
      <c r="Q49" s="62"/>
      <c r="R49" s="62"/>
      <c r="S49" s="61"/>
      <c r="T49" s="62"/>
      <c r="U49" s="62"/>
      <c r="V49" s="62"/>
      <c r="W49" s="62"/>
      <c r="X49" s="62"/>
      <c r="Y49" s="62"/>
      <c r="Z49" s="62"/>
      <c r="AA49" s="62"/>
      <c r="AB49" s="61"/>
      <c r="AC49" s="42">
        <f t="shared" si="0"/>
        <v>0</v>
      </c>
      <c r="AD49" s="42">
        <f t="shared" si="1"/>
        <v>0</v>
      </c>
      <c r="AE49" s="42">
        <f t="shared" si="2"/>
        <v>0</v>
      </c>
      <c r="AF49" s="42">
        <f t="shared" si="3"/>
        <v>0</v>
      </c>
      <c r="AG49" s="42">
        <f t="shared" si="4"/>
        <v>0</v>
      </c>
      <c r="AH49" s="42">
        <f t="shared" si="5"/>
        <v>0</v>
      </c>
      <c r="AI49" s="42">
        <f t="shared" si="6"/>
        <v>0</v>
      </c>
      <c r="AJ49" s="42">
        <f t="shared" si="7"/>
        <v>41.8</v>
      </c>
      <c r="AK49" s="42">
        <f t="shared" si="8"/>
        <v>222.8</v>
      </c>
    </row>
    <row r="50" spans="1:37" ht="12.75">
      <c r="A50" s="59" t="s">
        <v>278</v>
      </c>
      <c r="B50" s="60"/>
      <c r="C50" s="62"/>
      <c r="D50" s="62"/>
      <c r="E50" s="62"/>
      <c r="F50" s="62"/>
      <c r="G50" s="62"/>
      <c r="H50" s="62"/>
      <c r="I50" s="62">
        <v>30</v>
      </c>
      <c r="J50" s="61">
        <v>213.8</v>
      </c>
      <c r="K50" s="62"/>
      <c r="L50" s="62"/>
      <c r="M50" s="62"/>
      <c r="N50" s="62"/>
      <c r="O50" s="62"/>
      <c r="P50" s="62"/>
      <c r="Q50" s="62"/>
      <c r="R50" s="62"/>
      <c r="S50" s="61"/>
      <c r="T50" s="62"/>
      <c r="U50" s="62"/>
      <c r="V50" s="62"/>
      <c r="W50" s="62"/>
      <c r="X50" s="62"/>
      <c r="Y50" s="62"/>
      <c r="Z50" s="62"/>
      <c r="AA50" s="62"/>
      <c r="AB50" s="61"/>
      <c r="AC50" s="42">
        <f t="shared" si="0"/>
        <v>0</v>
      </c>
      <c r="AD50" s="42">
        <f t="shared" si="1"/>
        <v>0</v>
      </c>
      <c r="AE50" s="42">
        <f t="shared" si="2"/>
        <v>0</v>
      </c>
      <c r="AF50" s="42">
        <f t="shared" si="3"/>
        <v>0</v>
      </c>
      <c r="AG50" s="42">
        <f t="shared" si="4"/>
        <v>0</v>
      </c>
      <c r="AH50" s="42">
        <f t="shared" si="5"/>
        <v>0</v>
      </c>
      <c r="AI50" s="42">
        <f t="shared" si="6"/>
        <v>0</v>
      </c>
      <c r="AJ50" s="42">
        <f t="shared" si="7"/>
        <v>30</v>
      </c>
      <c r="AK50" s="42">
        <f t="shared" si="8"/>
        <v>213.8</v>
      </c>
    </row>
    <row r="51" spans="1:37" ht="12.75">
      <c r="A51" s="59" t="s">
        <v>170</v>
      </c>
      <c r="B51" s="60"/>
      <c r="C51" s="62"/>
      <c r="D51" s="62">
        <v>0.6</v>
      </c>
      <c r="E51" s="62">
        <v>7.2</v>
      </c>
      <c r="F51" s="62">
        <v>38.1</v>
      </c>
      <c r="G51" s="62">
        <v>103.2</v>
      </c>
      <c r="H51" s="62">
        <v>85.64</v>
      </c>
      <c r="I51" s="62">
        <v>120.684</v>
      </c>
      <c r="J51" s="61">
        <v>107.328</v>
      </c>
      <c r="K51" s="62"/>
      <c r="L51" s="62"/>
      <c r="M51" s="62"/>
      <c r="N51" s="62"/>
      <c r="O51" s="62"/>
      <c r="P51" s="62"/>
      <c r="Q51" s="62"/>
      <c r="R51" s="62"/>
      <c r="S51" s="61">
        <v>27.49402</v>
      </c>
      <c r="T51" s="62"/>
      <c r="U51" s="62"/>
      <c r="V51" s="62"/>
      <c r="W51" s="62"/>
      <c r="X51" s="62">
        <v>100</v>
      </c>
      <c r="Y51" s="62"/>
      <c r="Z51" s="62">
        <v>3.0398</v>
      </c>
      <c r="AA51" s="62">
        <v>15.73784</v>
      </c>
      <c r="AB51" s="61">
        <v>42.27255</v>
      </c>
      <c r="AC51" s="42">
        <f t="shared" si="0"/>
        <v>0</v>
      </c>
      <c r="AD51" s="42">
        <f t="shared" si="1"/>
        <v>0</v>
      </c>
      <c r="AE51" s="42">
        <f t="shared" si="2"/>
        <v>0.6</v>
      </c>
      <c r="AF51" s="42">
        <f t="shared" si="3"/>
        <v>7.2</v>
      </c>
      <c r="AG51" s="42">
        <f t="shared" si="4"/>
        <v>138.1</v>
      </c>
      <c r="AH51" s="42">
        <f t="shared" si="5"/>
        <v>103.2</v>
      </c>
      <c r="AI51" s="42">
        <f t="shared" si="6"/>
        <v>88.6798</v>
      </c>
      <c r="AJ51" s="42">
        <f t="shared" si="7"/>
        <v>136.42184</v>
      </c>
      <c r="AK51" s="42">
        <f t="shared" si="8"/>
        <v>177.09457</v>
      </c>
    </row>
    <row r="52" spans="1:37" ht="12.75">
      <c r="A52" s="59" t="s">
        <v>349</v>
      </c>
      <c r="B52" s="60"/>
      <c r="C52" s="62"/>
      <c r="D52" s="62"/>
      <c r="E52" s="62"/>
      <c r="F52" s="62"/>
      <c r="G52" s="62"/>
      <c r="H52" s="62"/>
      <c r="I52" s="62">
        <v>26</v>
      </c>
      <c r="J52" s="61">
        <v>169.5</v>
      </c>
      <c r="K52" s="62"/>
      <c r="L52" s="62"/>
      <c r="M52" s="62"/>
      <c r="N52" s="62"/>
      <c r="O52" s="62"/>
      <c r="P52" s="62"/>
      <c r="Q52" s="62"/>
      <c r="R52" s="62"/>
      <c r="S52" s="61"/>
      <c r="T52" s="62"/>
      <c r="U52" s="62"/>
      <c r="V52" s="62"/>
      <c r="W52" s="62"/>
      <c r="X52" s="62"/>
      <c r="Y52" s="62"/>
      <c r="Z52" s="62"/>
      <c r="AA52" s="62"/>
      <c r="AB52" s="61"/>
      <c r="AC52" s="42">
        <f t="shared" si="0"/>
        <v>0</v>
      </c>
      <c r="AD52" s="42">
        <f t="shared" si="1"/>
        <v>0</v>
      </c>
      <c r="AE52" s="42">
        <f t="shared" si="2"/>
        <v>0</v>
      </c>
      <c r="AF52" s="42">
        <f t="shared" si="3"/>
        <v>0</v>
      </c>
      <c r="AG52" s="42">
        <f t="shared" si="4"/>
        <v>0</v>
      </c>
      <c r="AH52" s="42">
        <f t="shared" si="5"/>
        <v>0</v>
      </c>
      <c r="AI52" s="42">
        <f t="shared" si="6"/>
        <v>0</v>
      </c>
      <c r="AJ52" s="42">
        <f t="shared" si="7"/>
        <v>26</v>
      </c>
      <c r="AK52" s="42">
        <f t="shared" si="8"/>
        <v>169.5</v>
      </c>
    </row>
    <row r="53" spans="1:37" ht="12.75">
      <c r="A53" s="59" t="s">
        <v>186</v>
      </c>
      <c r="B53" s="60">
        <v>199.07456</v>
      </c>
      <c r="C53" s="62">
        <v>136.34489</v>
      </c>
      <c r="D53" s="62">
        <v>68.25729</v>
      </c>
      <c r="E53" s="62">
        <v>15.78345</v>
      </c>
      <c r="F53" s="62"/>
      <c r="G53" s="62"/>
      <c r="H53" s="62"/>
      <c r="I53" s="62">
        <v>236</v>
      </c>
      <c r="J53" s="61">
        <v>166.8</v>
      </c>
      <c r="K53" s="62"/>
      <c r="L53" s="62"/>
      <c r="M53" s="62"/>
      <c r="N53" s="62"/>
      <c r="O53" s="62"/>
      <c r="P53" s="62"/>
      <c r="Q53" s="62"/>
      <c r="R53" s="62"/>
      <c r="S53" s="61"/>
      <c r="T53" s="62"/>
      <c r="U53" s="62"/>
      <c r="V53" s="62"/>
      <c r="W53" s="62"/>
      <c r="X53" s="62">
        <v>100</v>
      </c>
      <c r="Y53" s="62"/>
      <c r="Z53" s="62"/>
      <c r="AA53" s="62"/>
      <c r="AB53" s="61"/>
      <c r="AC53" s="42">
        <f t="shared" si="0"/>
        <v>199.07456</v>
      </c>
      <c r="AD53" s="42">
        <f t="shared" si="1"/>
        <v>136.34489</v>
      </c>
      <c r="AE53" s="42">
        <f t="shared" si="2"/>
        <v>68.25729</v>
      </c>
      <c r="AF53" s="42">
        <f t="shared" si="3"/>
        <v>15.78345</v>
      </c>
      <c r="AG53" s="42">
        <f t="shared" si="4"/>
        <v>100</v>
      </c>
      <c r="AH53" s="42">
        <f t="shared" si="5"/>
        <v>0</v>
      </c>
      <c r="AI53" s="42">
        <f t="shared" si="6"/>
        <v>0</v>
      </c>
      <c r="AJ53" s="42">
        <f t="shared" si="7"/>
        <v>236</v>
      </c>
      <c r="AK53" s="42">
        <f t="shared" si="8"/>
        <v>166.8</v>
      </c>
    </row>
    <row r="54" spans="1:37" ht="12.75">
      <c r="A54" s="59" t="s">
        <v>391</v>
      </c>
      <c r="B54" s="60"/>
      <c r="C54" s="62"/>
      <c r="D54" s="62">
        <v>21.67852</v>
      </c>
      <c r="E54" s="62">
        <v>47.35042</v>
      </c>
      <c r="F54" s="62"/>
      <c r="G54" s="62"/>
      <c r="H54" s="62">
        <v>172.52</v>
      </c>
      <c r="I54" s="62">
        <v>103.6</v>
      </c>
      <c r="J54" s="61">
        <v>165.6</v>
      </c>
      <c r="K54" s="62"/>
      <c r="L54" s="62"/>
      <c r="M54" s="62"/>
      <c r="N54" s="62"/>
      <c r="O54" s="62"/>
      <c r="P54" s="62"/>
      <c r="Q54" s="62"/>
      <c r="R54" s="62"/>
      <c r="S54" s="61"/>
      <c r="T54" s="62"/>
      <c r="U54" s="62"/>
      <c r="V54" s="62"/>
      <c r="W54" s="62"/>
      <c r="X54" s="62"/>
      <c r="Y54" s="62"/>
      <c r="Z54" s="62"/>
      <c r="AA54" s="62"/>
      <c r="AB54" s="61"/>
      <c r="AC54" s="42">
        <f t="shared" si="0"/>
        <v>0</v>
      </c>
      <c r="AD54" s="42">
        <f t="shared" si="1"/>
        <v>0</v>
      </c>
      <c r="AE54" s="42">
        <f t="shared" si="2"/>
        <v>21.67852</v>
      </c>
      <c r="AF54" s="42">
        <f t="shared" si="3"/>
        <v>47.35042</v>
      </c>
      <c r="AG54" s="42">
        <f t="shared" si="4"/>
        <v>0</v>
      </c>
      <c r="AH54" s="42">
        <f t="shared" si="5"/>
        <v>0</v>
      </c>
      <c r="AI54" s="42">
        <f t="shared" si="6"/>
        <v>172.52</v>
      </c>
      <c r="AJ54" s="42">
        <f t="shared" si="7"/>
        <v>103.6</v>
      </c>
      <c r="AK54" s="42">
        <f t="shared" si="8"/>
        <v>165.6</v>
      </c>
    </row>
    <row r="55" spans="1:37" ht="12.75">
      <c r="A55" s="59" t="s">
        <v>366</v>
      </c>
      <c r="B55" s="60"/>
      <c r="C55" s="62"/>
      <c r="D55" s="62"/>
      <c r="E55" s="62"/>
      <c r="F55" s="62"/>
      <c r="G55" s="62"/>
      <c r="H55" s="62"/>
      <c r="I55" s="62"/>
      <c r="J55" s="61"/>
      <c r="K55" s="62"/>
      <c r="L55" s="62"/>
      <c r="M55" s="62"/>
      <c r="N55" s="62"/>
      <c r="O55" s="62"/>
      <c r="P55" s="62"/>
      <c r="Q55" s="62"/>
      <c r="R55" s="62">
        <v>24.43079</v>
      </c>
      <c r="S55" s="61">
        <v>165.5553</v>
      </c>
      <c r="T55" s="62"/>
      <c r="U55" s="62"/>
      <c r="V55" s="62"/>
      <c r="W55" s="62"/>
      <c r="X55" s="62"/>
      <c r="Y55" s="62"/>
      <c r="Z55" s="62"/>
      <c r="AA55" s="62"/>
      <c r="AB55" s="61"/>
      <c r="AC55" s="42">
        <f t="shared" si="0"/>
        <v>0</v>
      </c>
      <c r="AD55" s="42">
        <f t="shared" si="1"/>
        <v>0</v>
      </c>
      <c r="AE55" s="42">
        <f t="shared" si="2"/>
        <v>0</v>
      </c>
      <c r="AF55" s="42">
        <f t="shared" si="3"/>
        <v>0</v>
      </c>
      <c r="AG55" s="42">
        <f t="shared" si="4"/>
        <v>0</v>
      </c>
      <c r="AH55" s="42">
        <f t="shared" si="5"/>
        <v>0</v>
      </c>
      <c r="AI55" s="42">
        <f t="shared" si="6"/>
        <v>0</v>
      </c>
      <c r="AJ55" s="42">
        <f t="shared" si="7"/>
        <v>24.43079</v>
      </c>
      <c r="AK55" s="42">
        <f t="shared" si="8"/>
        <v>165.5553</v>
      </c>
    </row>
    <row r="56" spans="1:37" ht="12.75">
      <c r="A56" s="59" t="s">
        <v>277</v>
      </c>
      <c r="B56" s="60"/>
      <c r="C56" s="62"/>
      <c r="D56" s="62"/>
      <c r="E56" s="62"/>
      <c r="F56" s="62"/>
      <c r="G56" s="62"/>
      <c r="H56" s="62"/>
      <c r="I56" s="62">
        <v>32</v>
      </c>
      <c r="J56" s="61">
        <v>160</v>
      </c>
      <c r="K56" s="62"/>
      <c r="L56" s="62"/>
      <c r="M56" s="62"/>
      <c r="N56" s="62"/>
      <c r="O56" s="62"/>
      <c r="P56" s="62"/>
      <c r="Q56" s="62"/>
      <c r="R56" s="62"/>
      <c r="S56" s="61"/>
      <c r="T56" s="62"/>
      <c r="U56" s="62"/>
      <c r="V56" s="62"/>
      <c r="W56" s="62"/>
      <c r="X56" s="62"/>
      <c r="Y56" s="62"/>
      <c r="Z56" s="62"/>
      <c r="AA56" s="62"/>
      <c r="AB56" s="61"/>
      <c r="AC56" s="42">
        <f t="shared" si="0"/>
        <v>0</v>
      </c>
      <c r="AD56" s="42">
        <f t="shared" si="1"/>
        <v>0</v>
      </c>
      <c r="AE56" s="42">
        <f t="shared" si="2"/>
        <v>0</v>
      </c>
      <c r="AF56" s="42">
        <f t="shared" si="3"/>
        <v>0</v>
      </c>
      <c r="AG56" s="42">
        <f t="shared" si="4"/>
        <v>0</v>
      </c>
      <c r="AH56" s="42">
        <f t="shared" si="5"/>
        <v>0</v>
      </c>
      <c r="AI56" s="42">
        <f t="shared" si="6"/>
        <v>0</v>
      </c>
      <c r="AJ56" s="42">
        <f t="shared" si="7"/>
        <v>32</v>
      </c>
      <c r="AK56" s="42">
        <f t="shared" si="8"/>
        <v>160</v>
      </c>
    </row>
    <row r="57" spans="1:37" ht="12.75">
      <c r="A57" s="59" t="s">
        <v>348</v>
      </c>
      <c r="B57" s="60"/>
      <c r="C57" s="62"/>
      <c r="D57" s="62"/>
      <c r="E57" s="62">
        <v>17.6</v>
      </c>
      <c r="F57" s="62">
        <v>63.42594</v>
      </c>
      <c r="G57" s="62">
        <v>96.05188</v>
      </c>
      <c r="H57" s="62">
        <v>74.22594</v>
      </c>
      <c r="I57" s="62">
        <v>152</v>
      </c>
      <c r="J57" s="61">
        <v>152</v>
      </c>
      <c r="K57" s="62"/>
      <c r="L57" s="62"/>
      <c r="M57" s="62"/>
      <c r="N57" s="62"/>
      <c r="O57" s="62"/>
      <c r="P57" s="62"/>
      <c r="Q57" s="62"/>
      <c r="R57" s="62"/>
      <c r="S57" s="61"/>
      <c r="T57" s="62"/>
      <c r="U57" s="62"/>
      <c r="V57" s="62"/>
      <c r="W57" s="62"/>
      <c r="X57" s="62"/>
      <c r="Y57" s="62"/>
      <c r="Z57" s="62"/>
      <c r="AA57" s="62"/>
      <c r="AB57" s="61"/>
      <c r="AC57" s="42">
        <f t="shared" si="0"/>
        <v>0</v>
      </c>
      <c r="AD57" s="42">
        <f t="shared" si="1"/>
        <v>0</v>
      </c>
      <c r="AE57" s="42">
        <f t="shared" si="2"/>
        <v>0</v>
      </c>
      <c r="AF57" s="42">
        <f t="shared" si="3"/>
        <v>17.6</v>
      </c>
      <c r="AG57" s="42">
        <f t="shared" si="4"/>
        <v>63.42594</v>
      </c>
      <c r="AH57" s="42">
        <f t="shared" si="5"/>
        <v>96.05188</v>
      </c>
      <c r="AI57" s="42">
        <f t="shared" si="6"/>
        <v>74.22594</v>
      </c>
      <c r="AJ57" s="42">
        <f t="shared" si="7"/>
        <v>152</v>
      </c>
      <c r="AK57" s="42">
        <f t="shared" si="8"/>
        <v>152</v>
      </c>
    </row>
    <row r="58" spans="1:37" ht="12.75">
      <c r="A58" s="59" t="s">
        <v>357</v>
      </c>
      <c r="B58" s="60"/>
      <c r="C58" s="62"/>
      <c r="D58" s="62"/>
      <c r="E58" s="62"/>
      <c r="F58" s="62"/>
      <c r="G58" s="62"/>
      <c r="H58" s="62"/>
      <c r="I58" s="62">
        <v>17.2</v>
      </c>
      <c r="J58" s="61">
        <v>148.1</v>
      </c>
      <c r="K58" s="62"/>
      <c r="L58" s="62"/>
      <c r="M58" s="62"/>
      <c r="N58" s="62"/>
      <c r="O58" s="62"/>
      <c r="P58" s="62"/>
      <c r="Q58" s="62"/>
      <c r="R58" s="62"/>
      <c r="S58" s="61"/>
      <c r="T58" s="62"/>
      <c r="U58" s="62"/>
      <c r="V58" s="62"/>
      <c r="W58" s="62"/>
      <c r="X58" s="62"/>
      <c r="Y58" s="62"/>
      <c r="Z58" s="62"/>
      <c r="AA58" s="62"/>
      <c r="AB58" s="61"/>
      <c r="AC58" s="42">
        <f t="shared" si="0"/>
        <v>0</v>
      </c>
      <c r="AD58" s="42">
        <f t="shared" si="1"/>
        <v>0</v>
      </c>
      <c r="AE58" s="42">
        <f t="shared" si="2"/>
        <v>0</v>
      </c>
      <c r="AF58" s="42">
        <f t="shared" si="3"/>
        <v>0</v>
      </c>
      <c r="AG58" s="42">
        <f t="shared" si="4"/>
        <v>0</v>
      </c>
      <c r="AH58" s="42">
        <f t="shared" si="5"/>
        <v>0</v>
      </c>
      <c r="AI58" s="42">
        <f t="shared" si="6"/>
        <v>0</v>
      </c>
      <c r="AJ58" s="42">
        <f t="shared" si="7"/>
        <v>17.2</v>
      </c>
      <c r="AK58" s="42">
        <f t="shared" si="8"/>
        <v>148.1</v>
      </c>
    </row>
    <row r="59" spans="1:37" ht="12.75">
      <c r="A59" s="59" t="s">
        <v>275</v>
      </c>
      <c r="B59" s="60"/>
      <c r="C59" s="62"/>
      <c r="D59" s="62"/>
      <c r="E59" s="62"/>
      <c r="F59" s="62"/>
      <c r="G59" s="62"/>
      <c r="H59" s="62"/>
      <c r="I59" s="62">
        <v>64</v>
      </c>
      <c r="J59" s="61">
        <v>145</v>
      </c>
      <c r="K59" s="62"/>
      <c r="L59" s="62"/>
      <c r="M59" s="62"/>
      <c r="N59" s="62"/>
      <c r="O59" s="62"/>
      <c r="P59" s="62"/>
      <c r="Q59" s="62"/>
      <c r="R59" s="62"/>
      <c r="S59" s="61"/>
      <c r="T59" s="62"/>
      <c r="U59" s="62"/>
      <c r="V59" s="62"/>
      <c r="W59" s="62"/>
      <c r="X59" s="62"/>
      <c r="Y59" s="62"/>
      <c r="Z59" s="62"/>
      <c r="AA59" s="62"/>
      <c r="AB59" s="61"/>
      <c r="AC59" s="42">
        <f t="shared" si="0"/>
        <v>0</v>
      </c>
      <c r="AD59" s="42">
        <f t="shared" si="1"/>
        <v>0</v>
      </c>
      <c r="AE59" s="42">
        <f t="shared" si="2"/>
        <v>0</v>
      </c>
      <c r="AF59" s="42">
        <f t="shared" si="3"/>
        <v>0</v>
      </c>
      <c r="AG59" s="42">
        <f t="shared" si="4"/>
        <v>0</v>
      </c>
      <c r="AH59" s="42">
        <f t="shared" si="5"/>
        <v>0</v>
      </c>
      <c r="AI59" s="42">
        <f t="shared" si="6"/>
        <v>0</v>
      </c>
      <c r="AJ59" s="42">
        <f t="shared" si="7"/>
        <v>64</v>
      </c>
      <c r="AK59" s="42">
        <f t="shared" si="8"/>
        <v>145</v>
      </c>
    </row>
    <row r="60" spans="1:37" ht="12.75">
      <c r="A60" s="59" t="s">
        <v>240</v>
      </c>
      <c r="B60" s="60">
        <v>15.80952</v>
      </c>
      <c r="C60" s="62">
        <v>45.01351</v>
      </c>
      <c r="D60" s="62">
        <v>56.27929</v>
      </c>
      <c r="E60" s="62">
        <v>34.86307</v>
      </c>
      <c r="F60" s="62">
        <v>6.33874</v>
      </c>
      <c r="G60" s="62"/>
      <c r="H60" s="62"/>
      <c r="I60" s="62">
        <v>107.1</v>
      </c>
      <c r="J60" s="61">
        <v>143.5</v>
      </c>
      <c r="K60" s="62"/>
      <c r="L60" s="62"/>
      <c r="M60" s="62"/>
      <c r="N60" s="62"/>
      <c r="O60" s="62"/>
      <c r="P60" s="62"/>
      <c r="Q60" s="62"/>
      <c r="R60" s="62"/>
      <c r="S60" s="61"/>
      <c r="T60" s="62"/>
      <c r="U60" s="62"/>
      <c r="V60" s="62"/>
      <c r="W60" s="62"/>
      <c r="X60" s="62"/>
      <c r="Y60" s="62"/>
      <c r="Z60" s="62"/>
      <c r="AA60" s="62"/>
      <c r="AB60" s="61"/>
      <c r="AC60" s="42">
        <f t="shared" si="0"/>
        <v>15.80952</v>
      </c>
      <c r="AD60" s="42">
        <f t="shared" si="1"/>
        <v>45.01351</v>
      </c>
      <c r="AE60" s="42">
        <f t="shared" si="2"/>
        <v>56.27929</v>
      </c>
      <c r="AF60" s="42">
        <f t="shared" si="3"/>
        <v>34.86307</v>
      </c>
      <c r="AG60" s="42">
        <f t="shared" si="4"/>
        <v>6.33874</v>
      </c>
      <c r="AH60" s="42">
        <f t="shared" si="5"/>
        <v>0</v>
      </c>
      <c r="AI60" s="42">
        <f t="shared" si="6"/>
        <v>0</v>
      </c>
      <c r="AJ60" s="42">
        <f t="shared" si="7"/>
        <v>107.1</v>
      </c>
      <c r="AK60" s="42">
        <f t="shared" si="8"/>
        <v>143.5</v>
      </c>
    </row>
    <row r="61" spans="1:37" ht="12.75">
      <c r="A61" s="59" t="s">
        <v>430</v>
      </c>
      <c r="B61" s="60"/>
      <c r="C61" s="62"/>
      <c r="D61" s="62"/>
      <c r="E61" s="62"/>
      <c r="F61" s="62"/>
      <c r="G61" s="62"/>
      <c r="H61" s="62"/>
      <c r="I61" s="62"/>
      <c r="J61" s="61">
        <v>142.5</v>
      </c>
      <c r="K61" s="62"/>
      <c r="L61" s="62"/>
      <c r="M61" s="62"/>
      <c r="N61" s="62"/>
      <c r="O61" s="62"/>
      <c r="P61" s="62"/>
      <c r="Q61" s="62"/>
      <c r="R61" s="62"/>
      <c r="S61" s="61"/>
      <c r="T61" s="62"/>
      <c r="U61" s="62"/>
      <c r="V61" s="62"/>
      <c r="W61" s="62"/>
      <c r="X61" s="62"/>
      <c r="Y61" s="62"/>
      <c r="Z61" s="62"/>
      <c r="AA61" s="62"/>
      <c r="AB61" s="61"/>
      <c r="AC61" s="42">
        <f t="shared" si="0"/>
        <v>0</v>
      </c>
      <c r="AD61" s="42">
        <f t="shared" si="1"/>
        <v>0</v>
      </c>
      <c r="AE61" s="42">
        <f t="shared" si="2"/>
        <v>0</v>
      </c>
      <c r="AF61" s="42">
        <f t="shared" si="3"/>
        <v>0</v>
      </c>
      <c r="AG61" s="42">
        <f t="shared" si="4"/>
        <v>0</v>
      </c>
      <c r="AH61" s="42">
        <f t="shared" si="5"/>
        <v>0</v>
      </c>
      <c r="AI61" s="42">
        <f t="shared" si="6"/>
        <v>0</v>
      </c>
      <c r="AJ61" s="42">
        <f t="shared" si="7"/>
        <v>0</v>
      </c>
      <c r="AK61" s="42">
        <f t="shared" si="8"/>
        <v>142.5</v>
      </c>
    </row>
    <row r="62" spans="1:37" ht="12.75">
      <c r="A62" s="59" t="s">
        <v>383</v>
      </c>
      <c r="B62" s="60"/>
      <c r="C62" s="62"/>
      <c r="D62" s="62">
        <v>3.43767</v>
      </c>
      <c r="E62" s="62">
        <v>19.31301</v>
      </c>
      <c r="F62" s="62"/>
      <c r="G62" s="62"/>
      <c r="H62" s="62"/>
      <c r="I62" s="62"/>
      <c r="J62" s="61"/>
      <c r="K62" s="62"/>
      <c r="L62" s="62"/>
      <c r="M62" s="62"/>
      <c r="N62" s="62"/>
      <c r="O62" s="62"/>
      <c r="P62" s="62"/>
      <c r="Q62" s="62"/>
      <c r="R62" s="62">
        <v>47.78483</v>
      </c>
      <c r="S62" s="61">
        <v>141.65549</v>
      </c>
      <c r="T62" s="62"/>
      <c r="U62" s="62"/>
      <c r="V62" s="62"/>
      <c r="W62" s="62"/>
      <c r="X62" s="62"/>
      <c r="Y62" s="62"/>
      <c r="Z62" s="62"/>
      <c r="AA62" s="62"/>
      <c r="AB62" s="61"/>
      <c r="AC62" s="42">
        <f t="shared" si="0"/>
        <v>0</v>
      </c>
      <c r="AD62" s="42">
        <f t="shared" si="1"/>
        <v>0</v>
      </c>
      <c r="AE62" s="42">
        <f t="shared" si="2"/>
        <v>3.43767</v>
      </c>
      <c r="AF62" s="42">
        <f t="shared" si="3"/>
        <v>19.31301</v>
      </c>
      <c r="AG62" s="42">
        <f t="shared" si="4"/>
        <v>0</v>
      </c>
      <c r="AH62" s="42">
        <f t="shared" si="5"/>
        <v>0</v>
      </c>
      <c r="AI62" s="42">
        <f t="shared" si="6"/>
        <v>0</v>
      </c>
      <c r="AJ62" s="42">
        <f t="shared" si="7"/>
        <v>47.78483</v>
      </c>
      <c r="AK62" s="42">
        <f t="shared" si="8"/>
        <v>141.65549</v>
      </c>
    </row>
    <row r="63" spans="1:37" ht="12.75">
      <c r="A63" s="59" t="s">
        <v>448</v>
      </c>
      <c r="B63" s="60"/>
      <c r="C63" s="62"/>
      <c r="D63" s="62"/>
      <c r="E63" s="62"/>
      <c r="F63" s="62"/>
      <c r="G63" s="62"/>
      <c r="H63" s="62"/>
      <c r="I63" s="62"/>
      <c r="J63" s="61">
        <v>140.5</v>
      </c>
      <c r="K63" s="62"/>
      <c r="L63" s="62"/>
      <c r="M63" s="62"/>
      <c r="N63" s="62"/>
      <c r="O63" s="62"/>
      <c r="P63" s="62"/>
      <c r="Q63" s="62"/>
      <c r="R63" s="62"/>
      <c r="S63" s="61"/>
      <c r="T63" s="62"/>
      <c r="U63" s="62"/>
      <c r="V63" s="62"/>
      <c r="W63" s="62"/>
      <c r="X63" s="62"/>
      <c r="Y63" s="62"/>
      <c r="Z63" s="62"/>
      <c r="AA63" s="62"/>
      <c r="AB63" s="61"/>
      <c r="AC63" s="42">
        <f t="shared" si="0"/>
        <v>0</v>
      </c>
      <c r="AD63" s="42">
        <f t="shared" si="1"/>
        <v>0</v>
      </c>
      <c r="AE63" s="42">
        <f t="shared" si="2"/>
        <v>0</v>
      </c>
      <c r="AF63" s="42">
        <f t="shared" si="3"/>
        <v>0</v>
      </c>
      <c r="AG63" s="42">
        <f t="shared" si="4"/>
        <v>0</v>
      </c>
      <c r="AH63" s="42">
        <f t="shared" si="5"/>
        <v>0</v>
      </c>
      <c r="AI63" s="42">
        <f t="shared" si="6"/>
        <v>0</v>
      </c>
      <c r="AJ63" s="42">
        <f t="shared" si="7"/>
        <v>0</v>
      </c>
      <c r="AK63" s="42">
        <f t="shared" si="8"/>
        <v>140.5</v>
      </c>
    </row>
    <row r="64" spans="1:37" ht="12.75">
      <c r="A64" s="59" t="s">
        <v>239</v>
      </c>
      <c r="B64" s="60"/>
      <c r="C64" s="62"/>
      <c r="D64" s="62"/>
      <c r="E64" s="62"/>
      <c r="F64" s="62"/>
      <c r="G64" s="62"/>
      <c r="H64" s="62">
        <v>75</v>
      </c>
      <c r="I64" s="62">
        <v>108</v>
      </c>
      <c r="J64" s="61">
        <v>129</v>
      </c>
      <c r="K64" s="62"/>
      <c r="L64" s="62"/>
      <c r="M64" s="62"/>
      <c r="N64" s="62"/>
      <c r="O64" s="62"/>
      <c r="P64" s="62"/>
      <c r="Q64" s="62"/>
      <c r="R64" s="62"/>
      <c r="S64" s="61"/>
      <c r="T64" s="62"/>
      <c r="U64" s="62"/>
      <c r="V64" s="62"/>
      <c r="W64" s="62"/>
      <c r="X64" s="62"/>
      <c r="Y64" s="62"/>
      <c r="Z64" s="62"/>
      <c r="AA64" s="62"/>
      <c r="AB64" s="61"/>
      <c r="AC64" s="42">
        <f t="shared" si="0"/>
        <v>0</v>
      </c>
      <c r="AD64" s="42">
        <f t="shared" si="1"/>
        <v>0</v>
      </c>
      <c r="AE64" s="42">
        <f t="shared" si="2"/>
        <v>0</v>
      </c>
      <c r="AF64" s="42">
        <f t="shared" si="3"/>
        <v>0</v>
      </c>
      <c r="AG64" s="42">
        <f t="shared" si="4"/>
        <v>0</v>
      </c>
      <c r="AH64" s="42">
        <f t="shared" si="5"/>
        <v>0</v>
      </c>
      <c r="AI64" s="42">
        <f t="shared" si="6"/>
        <v>75</v>
      </c>
      <c r="AJ64" s="42">
        <f t="shared" si="7"/>
        <v>108</v>
      </c>
      <c r="AK64" s="42">
        <f t="shared" si="8"/>
        <v>129</v>
      </c>
    </row>
    <row r="65" spans="1:37" ht="12.75">
      <c r="A65" s="59" t="s">
        <v>338</v>
      </c>
      <c r="B65" s="60"/>
      <c r="C65" s="62"/>
      <c r="D65" s="62"/>
      <c r="E65" s="62"/>
      <c r="F65" s="62">
        <v>14.98811</v>
      </c>
      <c r="G65" s="62">
        <v>83.71244</v>
      </c>
      <c r="H65" s="62">
        <v>90.91244</v>
      </c>
      <c r="I65" s="62">
        <v>89.95874</v>
      </c>
      <c r="J65" s="61">
        <v>127.7</v>
      </c>
      <c r="K65" s="62"/>
      <c r="L65" s="62"/>
      <c r="M65" s="62"/>
      <c r="N65" s="62"/>
      <c r="O65" s="62"/>
      <c r="P65" s="62"/>
      <c r="Q65" s="62"/>
      <c r="R65" s="62"/>
      <c r="S65" s="61"/>
      <c r="T65" s="62"/>
      <c r="U65" s="62"/>
      <c r="V65" s="62"/>
      <c r="W65" s="62"/>
      <c r="X65" s="62"/>
      <c r="Y65" s="62"/>
      <c r="Z65" s="62"/>
      <c r="AA65" s="62"/>
      <c r="AB65" s="61"/>
      <c r="AC65" s="42">
        <f t="shared" si="0"/>
        <v>0</v>
      </c>
      <c r="AD65" s="42">
        <f t="shared" si="1"/>
        <v>0</v>
      </c>
      <c r="AE65" s="42">
        <f t="shared" si="2"/>
        <v>0</v>
      </c>
      <c r="AF65" s="42">
        <f t="shared" si="3"/>
        <v>0</v>
      </c>
      <c r="AG65" s="42">
        <f t="shared" si="4"/>
        <v>14.98811</v>
      </c>
      <c r="AH65" s="42">
        <f t="shared" si="5"/>
        <v>83.71244</v>
      </c>
      <c r="AI65" s="42">
        <f t="shared" si="6"/>
        <v>90.91244</v>
      </c>
      <c r="AJ65" s="42">
        <f t="shared" si="7"/>
        <v>89.95874</v>
      </c>
      <c r="AK65" s="42">
        <f t="shared" si="8"/>
        <v>127.7</v>
      </c>
    </row>
    <row r="66" spans="1:37" ht="12.75">
      <c r="A66" s="59" t="s">
        <v>344</v>
      </c>
      <c r="B66" s="60"/>
      <c r="C66" s="62"/>
      <c r="D66" s="62"/>
      <c r="E66" s="62"/>
      <c r="F66" s="62"/>
      <c r="G66" s="62"/>
      <c r="H66" s="62"/>
      <c r="I66" s="62"/>
      <c r="J66" s="61">
        <v>125</v>
      </c>
      <c r="K66" s="62"/>
      <c r="L66" s="62"/>
      <c r="M66" s="62"/>
      <c r="N66" s="62"/>
      <c r="O66" s="62"/>
      <c r="P66" s="62"/>
      <c r="Q66" s="62"/>
      <c r="R66" s="62"/>
      <c r="S66" s="61"/>
      <c r="T66" s="62"/>
      <c r="U66" s="62"/>
      <c r="V66" s="62"/>
      <c r="W66" s="62"/>
      <c r="X66" s="62"/>
      <c r="Y66" s="62"/>
      <c r="Z66" s="62"/>
      <c r="AA66" s="62"/>
      <c r="AB66" s="61"/>
      <c r="AC66" s="42">
        <f t="shared" si="0"/>
        <v>0</v>
      </c>
      <c r="AD66" s="42">
        <f t="shared" si="1"/>
        <v>0</v>
      </c>
      <c r="AE66" s="42">
        <f t="shared" si="2"/>
        <v>0</v>
      </c>
      <c r="AF66" s="42">
        <f t="shared" si="3"/>
        <v>0</v>
      </c>
      <c r="AG66" s="42">
        <f t="shared" si="4"/>
        <v>0</v>
      </c>
      <c r="AH66" s="42">
        <f t="shared" si="5"/>
        <v>0</v>
      </c>
      <c r="AI66" s="42">
        <f t="shared" si="6"/>
        <v>0</v>
      </c>
      <c r="AJ66" s="42">
        <f t="shared" si="7"/>
        <v>0</v>
      </c>
      <c r="AK66" s="42">
        <f t="shared" si="8"/>
        <v>125</v>
      </c>
    </row>
    <row r="67" spans="1:37" ht="12.75">
      <c r="A67" s="59" t="s">
        <v>185</v>
      </c>
      <c r="B67" s="60">
        <v>23.396</v>
      </c>
      <c r="C67" s="62">
        <v>24.132</v>
      </c>
      <c r="D67" s="62">
        <v>24.132</v>
      </c>
      <c r="E67" s="62">
        <v>24.132</v>
      </c>
      <c r="F67" s="62">
        <v>32.022</v>
      </c>
      <c r="G67" s="62">
        <v>96.728</v>
      </c>
      <c r="H67" s="62">
        <v>128.828</v>
      </c>
      <c r="I67" s="62">
        <v>126.928</v>
      </c>
      <c r="J67" s="61">
        <v>88.57</v>
      </c>
      <c r="K67" s="62"/>
      <c r="L67" s="62"/>
      <c r="M67" s="62"/>
      <c r="N67" s="62"/>
      <c r="O67" s="62"/>
      <c r="P67" s="62"/>
      <c r="Q67" s="62"/>
      <c r="R67" s="62"/>
      <c r="S67" s="61"/>
      <c r="T67" s="62">
        <v>7.5</v>
      </c>
      <c r="U67" s="62">
        <v>7.5</v>
      </c>
      <c r="V67" s="62"/>
      <c r="W67" s="62">
        <v>48.3</v>
      </c>
      <c r="X67" s="62">
        <v>51.3</v>
      </c>
      <c r="Y67" s="62"/>
      <c r="Z67" s="62">
        <v>100.7753</v>
      </c>
      <c r="AA67" s="62">
        <v>131.0772</v>
      </c>
      <c r="AB67" s="61">
        <v>36.12192</v>
      </c>
      <c r="AC67" s="42">
        <f t="shared" si="0"/>
        <v>30.896</v>
      </c>
      <c r="AD67" s="42">
        <f t="shared" si="1"/>
        <v>31.632</v>
      </c>
      <c r="AE67" s="42">
        <f t="shared" si="2"/>
        <v>24.132</v>
      </c>
      <c r="AF67" s="42">
        <f t="shared" si="3"/>
        <v>72.432</v>
      </c>
      <c r="AG67" s="42">
        <f t="shared" si="4"/>
        <v>83.322</v>
      </c>
      <c r="AH67" s="42">
        <f t="shared" si="5"/>
        <v>96.728</v>
      </c>
      <c r="AI67" s="42">
        <f t="shared" si="6"/>
        <v>229.6033</v>
      </c>
      <c r="AJ67" s="42">
        <f t="shared" si="7"/>
        <v>258.0052</v>
      </c>
      <c r="AK67" s="42">
        <f t="shared" si="8"/>
        <v>124.69192</v>
      </c>
    </row>
    <row r="68" spans="1:37" ht="12.75">
      <c r="A68" s="59" t="s">
        <v>398</v>
      </c>
      <c r="B68" s="60"/>
      <c r="C68" s="62"/>
      <c r="D68" s="62"/>
      <c r="E68" s="62"/>
      <c r="F68" s="62"/>
      <c r="G68" s="62"/>
      <c r="H68" s="62">
        <v>4.8</v>
      </c>
      <c r="I68" s="62">
        <v>21.385</v>
      </c>
      <c r="J68" s="61"/>
      <c r="K68" s="62"/>
      <c r="L68" s="62"/>
      <c r="M68" s="62"/>
      <c r="N68" s="62"/>
      <c r="O68" s="62"/>
      <c r="P68" s="62"/>
      <c r="Q68" s="62"/>
      <c r="R68" s="62"/>
      <c r="S68" s="61">
        <v>123.41165</v>
      </c>
      <c r="T68" s="62"/>
      <c r="U68" s="62"/>
      <c r="V68" s="62"/>
      <c r="W68" s="62"/>
      <c r="X68" s="62"/>
      <c r="Y68" s="62"/>
      <c r="Z68" s="62">
        <v>10</v>
      </c>
      <c r="AA68" s="62"/>
      <c r="AB68" s="61"/>
      <c r="AC68" s="42">
        <f t="shared" si="0"/>
        <v>0</v>
      </c>
      <c r="AD68" s="42">
        <f t="shared" si="1"/>
        <v>0</v>
      </c>
      <c r="AE68" s="42">
        <f t="shared" si="2"/>
        <v>0</v>
      </c>
      <c r="AF68" s="42">
        <f t="shared" si="3"/>
        <v>0</v>
      </c>
      <c r="AG68" s="42">
        <f t="shared" si="4"/>
        <v>0</v>
      </c>
      <c r="AH68" s="42">
        <f t="shared" si="5"/>
        <v>0</v>
      </c>
      <c r="AI68" s="42">
        <f t="shared" si="6"/>
        <v>14.8</v>
      </c>
      <c r="AJ68" s="42">
        <f t="shared" si="7"/>
        <v>21.385</v>
      </c>
      <c r="AK68" s="42">
        <f t="shared" si="8"/>
        <v>123.41165</v>
      </c>
    </row>
    <row r="69" spans="1:37" ht="12.75">
      <c r="A69" s="59" t="s">
        <v>269</v>
      </c>
      <c r="B69" s="60"/>
      <c r="C69" s="62"/>
      <c r="D69" s="62"/>
      <c r="E69" s="62"/>
      <c r="F69" s="62"/>
      <c r="G69" s="62"/>
      <c r="H69" s="62"/>
      <c r="I69" s="62">
        <v>44</v>
      </c>
      <c r="J69" s="61">
        <v>118.5</v>
      </c>
      <c r="K69" s="62"/>
      <c r="L69" s="62"/>
      <c r="M69" s="62"/>
      <c r="N69" s="62"/>
      <c r="O69" s="62"/>
      <c r="P69" s="62"/>
      <c r="Q69" s="62"/>
      <c r="R69" s="62"/>
      <c r="S69" s="61"/>
      <c r="T69" s="62"/>
      <c r="U69" s="62"/>
      <c r="V69" s="62"/>
      <c r="W69" s="62"/>
      <c r="X69" s="62"/>
      <c r="Y69" s="62"/>
      <c r="Z69" s="62"/>
      <c r="AA69" s="62"/>
      <c r="AB69" s="61"/>
      <c r="AC69" s="42">
        <f aca="true" t="shared" si="9" ref="AC69:AC132">SUM(B69+K69+T69)</f>
        <v>0</v>
      </c>
      <c r="AD69" s="42">
        <f aca="true" t="shared" si="10" ref="AD69:AD132">SUM(C69+L69+U69)</f>
        <v>0</v>
      </c>
      <c r="AE69" s="42">
        <f aca="true" t="shared" si="11" ref="AE69:AE132">SUM(D69+M69+V69)</f>
        <v>0</v>
      </c>
      <c r="AF69" s="42">
        <f aca="true" t="shared" si="12" ref="AF69:AF132">SUM(E69+N69+W69)</f>
        <v>0</v>
      </c>
      <c r="AG69" s="42">
        <f aca="true" t="shared" si="13" ref="AG69:AG132">SUM(F69+O69+X69)</f>
        <v>0</v>
      </c>
      <c r="AH69" s="42">
        <f aca="true" t="shared" si="14" ref="AH69:AH132">SUM(G69+P69+Y69)</f>
        <v>0</v>
      </c>
      <c r="AI69" s="42">
        <f aca="true" t="shared" si="15" ref="AI69:AI132">SUM(H69+Q69+Z69)</f>
        <v>0</v>
      </c>
      <c r="AJ69" s="42">
        <f aca="true" t="shared" si="16" ref="AJ69:AJ132">SUM(I69+R69+AA69)</f>
        <v>44</v>
      </c>
      <c r="AK69" s="42">
        <f aca="true" t="shared" si="17" ref="AK69:AK132">SUM(J69+S69+AB69)</f>
        <v>118.5</v>
      </c>
    </row>
    <row r="70" spans="1:37" ht="12.75">
      <c r="A70" s="59" t="s">
        <v>329</v>
      </c>
      <c r="B70" s="60"/>
      <c r="C70" s="62"/>
      <c r="D70" s="62"/>
      <c r="E70" s="62"/>
      <c r="F70" s="62">
        <v>4.32</v>
      </c>
      <c r="G70" s="62">
        <v>18.36</v>
      </c>
      <c r="H70" s="62">
        <v>11.88</v>
      </c>
      <c r="I70" s="62"/>
      <c r="J70" s="61"/>
      <c r="K70" s="62"/>
      <c r="L70" s="62"/>
      <c r="M70" s="62"/>
      <c r="N70" s="62"/>
      <c r="O70" s="62"/>
      <c r="P70" s="62"/>
      <c r="Q70" s="62"/>
      <c r="R70" s="62">
        <v>25.8877</v>
      </c>
      <c r="S70" s="61">
        <v>112.65078</v>
      </c>
      <c r="T70" s="62"/>
      <c r="U70" s="62">
        <v>3</v>
      </c>
      <c r="V70" s="62"/>
      <c r="W70" s="62"/>
      <c r="X70" s="62">
        <v>9.38975</v>
      </c>
      <c r="Y70" s="62">
        <v>9.38975</v>
      </c>
      <c r="Z70" s="62"/>
      <c r="AA70" s="62"/>
      <c r="AB70" s="61"/>
      <c r="AC70" s="42">
        <f t="shared" si="9"/>
        <v>0</v>
      </c>
      <c r="AD70" s="42">
        <f t="shared" si="10"/>
        <v>3</v>
      </c>
      <c r="AE70" s="42">
        <f t="shared" si="11"/>
        <v>0</v>
      </c>
      <c r="AF70" s="42">
        <f t="shared" si="12"/>
        <v>0</v>
      </c>
      <c r="AG70" s="42">
        <f t="shared" si="13"/>
        <v>13.70975</v>
      </c>
      <c r="AH70" s="42">
        <f t="shared" si="14"/>
        <v>27.74975</v>
      </c>
      <c r="AI70" s="42">
        <f t="shared" si="15"/>
        <v>11.88</v>
      </c>
      <c r="AJ70" s="42">
        <f t="shared" si="16"/>
        <v>25.8877</v>
      </c>
      <c r="AK70" s="42">
        <f t="shared" si="17"/>
        <v>112.65078</v>
      </c>
    </row>
    <row r="71" spans="1:37" ht="12.75">
      <c r="A71" s="59" t="s">
        <v>406</v>
      </c>
      <c r="B71" s="60"/>
      <c r="C71" s="62"/>
      <c r="D71" s="62"/>
      <c r="E71" s="62"/>
      <c r="F71" s="62"/>
      <c r="G71" s="62"/>
      <c r="H71" s="62"/>
      <c r="I71" s="62"/>
      <c r="J71" s="61">
        <v>104.8</v>
      </c>
      <c r="K71" s="62"/>
      <c r="L71" s="62"/>
      <c r="M71" s="62"/>
      <c r="N71" s="62"/>
      <c r="O71" s="62"/>
      <c r="P71" s="62"/>
      <c r="Q71" s="62"/>
      <c r="R71" s="62"/>
      <c r="S71" s="61"/>
      <c r="T71" s="62"/>
      <c r="U71" s="62"/>
      <c r="V71" s="62"/>
      <c r="W71" s="62"/>
      <c r="X71" s="62"/>
      <c r="Y71" s="62"/>
      <c r="Z71" s="62"/>
      <c r="AA71" s="62"/>
      <c r="AB71" s="61"/>
      <c r="AC71" s="42">
        <f t="shared" si="9"/>
        <v>0</v>
      </c>
      <c r="AD71" s="42">
        <f t="shared" si="10"/>
        <v>0</v>
      </c>
      <c r="AE71" s="42">
        <f t="shared" si="11"/>
        <v>0</v>
      </c>
      <c r="AF71" s="42">
        <f t="shared" si="12"/>
        <v>0</v>
      </c>
      <c r="AG71" s="42">
        <f t="shared" si="13"/>
        <v>0</v>
      </c>
      <c r="AH71" s="42">
        <f t="shared" si="14"/>
        <v>0</v>
      </c>
      <c r="AI71" s="42">
        <f t="shared" si="15"/>
        <v>0</v>
      </c>
      <c r="AJ71" s="42">
        <f t="shared" si="16"/>
        <v>0</v>
      </c>
      <c r="AK71" s="42">
        <f t="shared" si="17"/>
        <v>104.8</v>
      </c>
    </row>
    <row r="72" spans="1:37" ht="12.75">
      <c r="A72" s="59" t="s">
        <v>411</v>
      </c>
      <c r="B72" s="60"/>
      <c r="C72" s="62"/>
      <c r="D72" s="62"/>
      <c r="E72" s="62"/>
      <c r="F72" s="62"/>
      <c r="G72" s="62"/>
      <c r="H72" s="62"/>
      <c r="I72" s="62"/>
      <c r="J72" s="61">
        <v>0.4</v>
      </c>
      <c r="K72" s="62"/>
      <c r="L72" s="62"/>
      <c r="M72" s="62"/>
      <c r="N72" s="62"/>
      <c r="O72" s="62"/>
      <c r="P72" s="62"/>
      <c r="Q72" s="62"/>
      <c r="R72" s="62"/>
      <c r="S72" s="61"/>
      <c r="T72" s="62"/>
      <c r="U72" s="62"/>
      <c r="V72" s="62"/>
      <c r="W72" s="62"/>
      <c r="X72" s="62"/>
      <c r="Y72" s="62"/>
      <c r="Z72" s="62"/>
      <c r="AA72" s="62"/>
      <c r="AB72" s="61">
        <v>95</v>
      </c>
      <c r="AC72" s="42">
        <f t="shared" si="9"/>
        <v>0</v>
      </c>
      <c r="AD72" s="42">
        <f t="shared" si="10"/>
        <v>0</v>
      </c>
      <c r="AE72" s="42">
        <f t="shared" si="11"/>
        <v>0</v>
      </c>
      <c r="AF72" s="42">
        <f t="shared" si="12"/>
        <v>0</v>
      </c>
      <c r="AG72" s="42">
        <f t="shared" si="13"/>
        <v>0</v>
      </c>
      <c r="AH72" s="42">
        <f t="shared" si="14"/>
        <v>0</v>
      </c>
      <c r="AI72" s="42">
        <f t="shared" si="15"/>
        <v>0</v>
      </c>
      <c r="AJ72" s="42">
        <f t="shared" si="16"/>
        <v>0</v>
      </c>
      <c r="AK72" s="42">
        <f t="shared" si="17"/>
        <v>95.4</v>
      </c>
    </row>
    <row r="73" spans="1:37" ht="12.75">
      <c r="A73" s="59" t="s">
        <v>460</v>
      </c>
      <c r="B73" s="60"/>
      <c r="C73" s="62"/>
      <c r="D73" s="62"/>
      <c r="E73" s="62"/>
      <c r="F73" s="62"/>
      <c r="G73" s="62"/>
      <c r="H73" s="62"/>
      <c r="I73" s="62">
        <v>30.4</v>
      </c>
      <c r="J73" s="61">
        <v>90.4</v>
      </c>
      <c r="K73" s="62"/>
      <c r="L73" s="62"/>
      <c r="M73" s="62"/>
      <c r="N73" s="62"/>
      <c r="O73" s="62"/>
      <c r="P73" s="62"/>
      <c r="Q73" s="62"/>
      <c r="R73" s="62"/>
      <c r="S73" s="61"/>
      <c r="T73" s="62"/>
      <c r="U73" s="62"/>
      <c r="V73" s="62"/>
      <c r="W73" s="62"/>
      <c r="X73" s="62"/>
      <c r="Y73" s="62"/>
      <c r="Z73" s="62"/>
      <c r="AA73" s="62"/>
      <c r="AB73" s="61"/>
      <c r="AC73" s="42">
        <f t="shared" si="9"/>
        <v>0</v>
      </c>
      <c r="AD73" s="42">
        <f t="shared" si="10"/>
        <v>0</v>
      </c>
      <c r="AE73" s="42">
        <f t="shared" si="11"/>
        <v>0</v>
      </c>
      <c r="AF73" s="42">
        <f t="shared" si="12"/>
        <v>0</v>
      </c>
      <c r="AG73" s="42">
        <f t="shared" si="13"/>
        <v>0</v>
      </c>
      <c r="AH73" s="42">
        <f t="shared" si="14"/>
        <v>0</v>
      </c>
      <c r="AI73" s="42">
        <f t="shared" si="15"/>
        <v>0</v>
      </c>
      <c r="AJ73" s="42">
        <f t="shared" si="16"/>
        <v>30.4</v>
      </c>
      <c r="AK73" s="42">
        <f t="shared" si="17"/>
        <v>90.4</v>
      </c>
    </row>
    <row r="74" spans="1:37" ht="12.75">
      <c r="A74" s="59" t="s">
        <v>449</v>
      </c>
      <c r="B74" s="60"/>
      <c r="C74" s="62"/>
      <c r="D74" s="62"/>
      <c r="E74" s="62">
        <v>29.16712</v>
      </c>
      <c r="F74" s="62">
        <v>42.28643</v>
      </c>
      <c r="G74" s="62">
        <v>14.58356</v>
      </c>
      <c r="H74" s="62"/>
      <c r="I74" s="62">
        <v>36</v>
      </c>
      <c r="J74" s="61">
        <v>88.4</v>
      </c>
      <c r="K74" s="62"/>
      <c r="L74" s="62"/>
      <c r="M74" s="62"/>
      <c r="N74" s="62"/>
      <c r="O74" s="62"/>
      <c r="P74" s="62"/>
      <c r="Q74" s="62"/>
      <c r="R74" s="62"/>
      <c r="S74" s="61"/>
      <c r="T74" s="62"/>
      <c r="U74" s="62"/>
      <c r="V74" s="62"/>
      <c r="W74" s="62"/>
      <c r="X74" s="62"/>
      <c r="Y74" s="62"/>
      <c r="Z74" s="62"/>
      <c r="AA74" s="62"/>
      <c r="AB74" s="61"/>
      <c r="AC74" s="42">
        <f t="shared" si="9"/>
        <v>0</v>
      </c>
      <c r="AD74" s="42">
        <f t="shared" si="10"/>
        <v>0</v>
      </c>
      <c r="AE74" s="42">
        <f t="shared" si="11"/>
        <v>0</v>
      </c>
      <c r="AF74" s="42">
        <f t="shared" si="12"/>
        <v>29.16712</v>
      </c>
      <c r="AG74" s="42">
        <f t="shared" si="13"/>
        <v>42.28643</v>
      </c>
      <c r="AH74" s="42">
        <f t="shared" si="14"/>
        <v>14.58356</v>
      </c>
      <c r="AI74" s="42">
        <f t="shared" si="15"/>
        <v>0</v>
      </c>
      <c r="AJ74" s="42">
        <f t="shared" si="16"/>
        <v>36</v>
      </c>
      <c r="AK74" s="42">
        <f t="shared" si="17"/>
        <v>88.4</v>
      </c>
    </row>
    <row r="75" spans="1:37" ht="12.75">
      <c r="A75" s="59" t="s">
        <v>331</v>
      </c>
      <c r="B75" s="60"/>
      <c r="C75" s="62"/>
      <c r="D75" s="62"/>
      <c r="E75" s="62"/>
      <c r="F75" s="62"/>
      <c r="G75" s="62"/>
      <c r="H75" s="62"/>
      <c r="I75" s="62"/>
      <c r="J75" s="61"/>
      <c r="K75" s="62"/>
      <c r="L75" s="62"/>
      <c r="M75" s="62"/>
      <c r="N75" s="62"/>
      <c r="O75" s="62"/>
      <c r="P75" s="62"/>
      <c r="Q75" s="62"/>
      <c r="R75" s="62"/>
      <c r="S75" s="61">
        <v>86.99303</v>
      </c>
      <c r="T75" s="62"/>
      <c r="U75" s="62"/>
      <c r="V75" s="62"/>
      <c r="W75" s="62"/>
      <c r="X75" s="62"/>
      <c r="Y75" s="62"/>
      <c r="Z75" s="62"/>
      <c r="AA75" s="62"/>
      <c r="AB75" s="61"/>
      <c r="AC75" s="42">
        <f t="shared" si="9"/>
        <v>0</v>
      </c>
      <c r="AD75" s="42">
        <f t="shared" si="10"/>
        <v>0</v>
      </c>
      <c r="AE75" s="42">
        <f t="shared" si="11"/>
        <v>0</v>
      </c>
      <c r="AF75" s="42">
        <f t="shared" si="12"/>
        <v>0</v>
      </c>
      <c r="AG75" s="42">
        <f t="shared" si="13"/>
        <v>0</v>
      </c>
      <c r="AH75" s="42">
        <f t="shared" si="14"/>
        <v>0</v>
      </c>
      <c r="AI75" s="42">
        <f t="shared" si="15"/>
        <v>0</v>
      </c>
      <c r="AJ75" s="42">
        <f t="shared" si="16"/>
        <v>0</v>
      </c>
      <c r="AK75" s="42">
        <f t="shared" si="17"/>
        <v>86.99303</v>
      </c>
    </row>
    <row r="76" spans="1:37" ht="12.75">
      <c r="A76" s="59" t="s">
        <v>276</v>
      </c>
      <c r="B76" s="60"/>
      <c r="C76" s="62"/>
      <c r="D76" s="62"/>
      <c r="E76" s="62"/>
      <c r="F76" s="62"/>
      <c r="G76" s="62"/>
      <c r="H76" s="62"/>
      <c r="I76" s="62">
        <v>60.3</v>
      </c>
      <c r="J76" s="61">
        <v>86.1</v>
      </c>
      <c r="K76" s="62"/>
      <c r="L76" s="62"/>
      <c r="M76" s="62"/>
      <c r="N76" s="62"/>
      <c r="O76" s="62"/>
      <c r="P76" s="62"/>
      <c r="Q76" s="62"/>
      <c r="R76" s="62"/>
      <c r="S76" s="61"/>
      <c r="T76" s="62"/>
      <c r="U76" s="62"/>
      <c r="V76" s="62"/>
      <c r="W76" s="62"/>
      <c r="X76" s="62"/>
      <c r="Y76" s="62"/>
      <c r="Z76" s="62"/>
      <c r="AA76" s="62"/>
      <c r="AB76" s="61"/>
      <c r="AC76" s="42">
        <f t="shared" si="9"/>
        <v>0</v>
      </c>
      <c r="AD76" s="42">
        <f t="shared" si="10"/>
        <v>0</v>
      </c>
      <c r="AE76" s="42">
        <f t="shared" si="11"/>
        <v>0</v>
      </c>
      <c r="AF76" s="42">
        <f t="shared" si="12"/>
        <v>0</v>
      </c>
      <c r="AG76" s="42">
        <f t="shared" si="13"/>
        <v>0</v>
      </c>
      <c r="AH76" s="42">
        <f t="shared" si="14"/>
        <v>0</v>
      </c>
      <c r="AI76" s="42">
        <f t="shared" si="15"/>
        <v>0</v>
      </c>
      <c r="AJ76" s="42">
        <f t="shared" si="16"/>
        <v>60.3</v>
      </c>
      <c r="AK76" s="42">
        <f t="shared" si="17"/>
        <v>86.1</v>
      </c>
    </row>
    <row r="77" spans="1:37" ht="12.75">
      <c r="A77" s="59" t="s">
        <v>422</v>
      </c>
      <c r="B77" s="60"/>
      <c r="C77" s="62"/>
      <c r="D77" s="62">
        <v>21.49368</v>
      </c>
      <c r="E77" s="62">
        <v>141.42988</v>
      </c>
      <c r="F77" s="62">
        <v>113.28602</v>
      </c>
      <c r="G77" s="62">
        <v>38.89821</v>
      </c>
      <c r="H77" s="62">
        <v>49.44216</v>
      </c>
      <c r="I77" s="62">
        <v>41.52108</v>
      </c>
      <c r="J77" s="61">
        <v>85</v>
      </c>
      <c r="K77" s="62"/>
      <c r="L77" s="62"/>
      <c r="M77" s="62"/>
      <c r="N77" s="62"/>
      <c r="O77" s="62"/>
      <c r="P77" s="62"/>
      <c r="Q77" s="62"/>
      <c r="R77" s="62"/>
      <c r="S77" s="61"/>
      <c r="T77" s="62"/>
      <c r="U77" s="62"/>
      <c r="V77" s="62"/>
      <c r="W77" s="62"/>
      <c r="X77" s="62"/>
      <c r="Y77" s="62"/>
      <c r="Z77" s="62"/>
      <c r="AA77" s="62"/>
      <c r="AB77" s="61"/>
      <c r="AC77" s="42">
        <f t="shared" si="9"/>
        <v>0</v>
      </c>
      <c r="AD77" s="42">
        <f t="shared" si="10"/>
        <v>0</v>
      </c>
      <c r="AE77" s="42">
        <f t="shared" si="11"/>
        <v>21.49368</v>
      </c>
      <c r="AF77" s="42">
        <f t="shared" si="12"/>
        <v>141.42988</v>
      </c>
      <c r="AG77" s="42">
        <f t="shared" si="13"/>
        <v>113.28602</v>
      </c>
      <c r="AH77" s="42">
        <f t="shared" si="14"/>
        <v>38.89821</v>
      </c>
      <c r="AI77" s="42">
        <f t="shared" si="15"/>
        <v>49.44216</v>
      </c>
      <c r="AJ77" s="42">
        <f t="shared" si="16"/>
        <v>41.52108</v>
      </c>
      <c r="AK77" s="42">
        <f t="shared" si="17"/>
        <v>85</v>
      </c>
    </row>
    <row r="78" spans="1:37" ht="12.75">
      <c r="A78" s="59" t="s">
        <v>455</v>
      </c>
      <c r="B78" s="60"/>
      <c r="C78" s="62"/>
      <c r="D78" s="62"/>
      <c r="E78" s="62"/>
      <c r="F78" s="62"/>
      <c r="G78" s="62"/>
      <c r="H78" s="62"/>
      <c r="I78" s="62">
        <v>24</v>
      </c>
      <c r="J78" s="61">
        <v>84</v>
      </c>
      <c r="K78" s="62"/>
      <c r="L78" s="62"/>
      <c r="M78" s="62"/>
      <c r="N78" s="62"/>
      <c r="O78" s="62"/>
      <c r="P78" s="62"/>
      <c r="Q78" s="62"/>
      <c r="R78" s="62"/>
      <c r="S78" s="61"/>
      <c r="T78" s="62"/>
      <c r="U78" s="62"/>
      <c r="V78" s="62"/>
      <c r="W78" s="62"/>
      <c r="X78" s="62"/>
      <c r="Y78" s="62"/>
      <c r="Z78" s="62"/>
      <c r="AA78" s="62"/>
      <c r="AB78" s="61"/>
      <c r="AC78" s="42">
        <f t="shared" si="9"/>
        <v>0</v>
      </c>
      <c r="AD78" s="42">
        <f t="shared" si="10"/>
        <v>0</v>
      </c>
      <c r="AE78" s="42">
        <f t="shared" si="11"/>
        <v>0</v>
      </c>
      <c r="AF78" s="42">
        <f t="shared" si="12"/>
        <v>0</v>
      </c>
      <c r="AG78" s="42">
        <f t="shared" si="13"/>
        <v>0</v>
      </c>
      <c r="AH78" s="42">
        <f t="shared" si="14"/>
        <v>0</v>
      </c>
      <c r="AI78" s="42">
        <f t="shared" si="15"/>
        <v>0</v>
      </c>
      <c r="AJ78" s="42">
        <f t="shared" si="16"/>
        <v>24</v>
      </c>
      <c r="AK78" s="42">
        <f t="shared" si="17"/>
        <v>84</v>
      </c>
    </row>
    <row r="79" spans="1:37" ht="12.75">
      <c r="A79" s="59" t="s">
        <v>494</v>
      </c>
      <c r="B79" s="60">
        <v>48.24616</v>
      </c>
      <c r="C79" s="62">
        <v>9.91272</v>
      </c>
      <c r="D79" s="62">
        <v>6.07656</v>
      </c>
      <c r="E79" s="62"/>
      <c r="F79" s="62">
        <v>88.57424</v>
      </c>
      <c r="G79" s="62">
        <v>110.66369</v>
      </c>
      <c r="H79" s="62">
        <v>43.57301</v>
      </c>
      <c r="I79" s="62">
        <v>21.6</v>
      </c>
      <c r="J79" s="61">
        <v>81</v>
      </c>
      <c r="K79" s="62"/>
      <c r="L79" s="62"/>
      <c r="M79" s="62"/>
      <c r="N79" s="62"/>
      <c r="O79" s="62"/>
      <c r="P79" s="62"/>
      <c r="Q79" s="62"/>
      <c r="R79" s="62"/>
      <c r="S79" s="61"/>
      <c r="T79" s="62"/>
      <c r="U79" s="62"/>
      <c r="V79" s="62"/>
      <c r="W79" s="62"/>
      <c r="X79" s="62"/>
      <c r="Y79" s="62"/>
      <c r="Z79" s="62"/>
      <c r="AA79" s="62"/>
      <c r="AB79" s="61"/>
      <c r="AC79" s="42">
        <f t="shared" si="9"/>
        <v>48.24616</v>
      </c>
      <c r="AD79" s="42">
        <f t="shared" si="10"/>
        <v>9.91272</v>
      </c>
      <c r="AE79" s="42">
        <f t="shared" si="11"/>
        <v>6.07656</v>
      </c>
      <c r="AF79" s="42">
        <f t="shared" si="12"/>
        <v>0</v>
      </c>
      <c r="AG79" s="42">
        <f t="shared" si="13"/>
        <v>88.57424</v>
      </c>
      <c r="AH79" s="42">
        <f t="shared" si="14"/>
        <v>110.66369</v>
      </c>
      <c r="AI79" s="42">
        <f t="shared" si="15"/>
        <v>43.57301</v>
      </c>
      <c r="AJ79" s="42">
        <f t="shared" si="16"/>
        <v>21.6</v>
      </c>
      <c r="AK79" s="42">
        <f t="shared" si="17"/>
        <v>81</v>
      </c>
    </row>
    <row r="80" spans="1:37" ht="12.75">
      <c r="A80" s="59" t="s">
        <v>461</v>
      </c>
      <c r="B80" s="60"/>
      <c r="C80" s="62"/>
      <c r="D80" s="62"/>
      <c r="E80" s="62"/>
      <c r="F80" s="62">
        <v>9</v>
      </c>
      <c r="G80" s="62">
        <v>36</v>
      </c>
      <c r="H80" s="62">
        <v>27</v>
      </c>
      <c r="I80" s="62">
        <v>53</v>
      </c>
      <c r="J80" s="61">
        <v>80</v>
      </c>
      <c r="K80" s="62"/>
      <c r="L80" s="62"/>
      <c r="M80" s="62"/>
      <c r="N80" s="62"/>
      <c r="O80" s="62"/>
      <c r="P80" s="62"/>
      <c r="Q80" s="62"/>
      <c r="R80" s="62"/>
      <c r="S80" s="61"/>
      <c r="T80" s="62"/>
      <c r="U80" s="62"/>
      <c r="V80" s="62"/>
      <c r="W80" s="62"/>
      <c r="X80" s="62"/>
      <c r="Y80" s="62"/>
      <c r="Z80" s="62"/>
      <c r="AA80" s="62"/>
      <c r="AB80" s="61"/>
      <c r="AC80" s="42">
        <f t="shared" si="9"/>
        <v>0</v>
      </c>
      <c r="AD80" s="42">
        <f t="shared" si="10"/>
        <v>0</v>
      </c>
      <c r="AE80" s="42">
        <f t="shared" si="11"/>
        <v>0</v>
      </c>
      <c r="AF80" s="42">
        <f t="shared" si="12"/>
        <v>0</v>
      </c>
      <c r="AG80" s="42">
        <f t="shared" si="13"/>
        <v>9</v>
      </c>
      <c r="AH80" s="42">
        <f t="shared" si="14"/>
        <v>36</v>
      </c>
      <c r="AI80" s="42">
        <f t="shared" si="15"/>
        <v>27</v>
      </c>
      <c r="AJ80" s="42">
        <f t="shared" si="16"/>
        <v>53</v>
      </c>
      <c r="AK80" s="42">
        <f t="shared" si="17"/>
        <v>80</v>
      </c>
    </row>
    <row r="81" spans="1:37" ht="12.75">
      <c r="A81" s="59" t="s">
        <v>272</v>
      </c>
      <c r="B81" s="60"/>
      <c r="C81" s="62"/>
      <c r="D81" s="62"/>
      <c r="E81" s="62"/>
      <c r="F81" s="62"/>
      <c r="G81" s="62"/>
      <c r="H81" s="62"/>
      <c r="I81" s="62">
        <v>6.8</v>
      </c>
      <c r="J81" s="61">
        <v>78.6</v>
      </c>
      <c r="K81" s="62"/>
      <c r="L81" s="62"/>
      <c r="M81" s="62"/>
      <c r="N81" s="62"/>
      <c r="O81" s="62"/>
      <c r="P81" s="62"/>
      <c r="Q81" s="62"/>
      <c r="R81" s="62"/>
      <c r="S81" s="61"/>
      <c r="T81" s="62"/>
      <c r="U81" s="62"/>
      <c r="V81" s="62"/>
      <c r="W81" s="62"/>
      <c r="X81" s="62"/>
      <c r="Y81" s="62"/>
      <c r="Z81" s="62"/>
      <c r="AA81" s="62"/>
      <c r="AB81" s="61"/>
      <c r="AC81" s="42">
        <f t="shared" si="9"/>
        <v>0</v>
      </c>
      <c r="AD81" s="42">
        <f t="shared" si="10"/>
        <v>0</v>
      </c>
      <c r="AE81" s="42">
        <f t="shared" si="11"/>
        <v>0</v>
      </c>
      <c r="AF81" s="42">
        <f t="shared" si="12"/>
        <v>0</v>
      </c>
      <c r="AG81" s="42">
        <f t="shared" si="13"/>
        <v>0</v>
      </c>
      <c r="AH81" s="42">
        <f t="shared" si="14"/>
        <v>0</v>
      </c>
      <c r="AI81" s="42">
        <f t="shared" si="15"/>
        <v>0</v>
      </c>
      <c r="AJ81" s="42">
        <f t="shared" si="16"/>
        <v>6.8</v>
      </c>
      <c r="AK81" s="42">
        <f t="shared" si="17"/>
        <v>78.6</v>
      </c>
    </row>
    <row r="82" spans="1:37" ht="12.75">
      <c r="A82" s="59" t="s">
        <v>470</v>
      </c>
      <c r="B82" s="60"/>
      <c r="C82" s="62"/>
      <c r="D82" s="62"/>
      <c r="E82" s="62"/>
      <c r="F82" s="62"/>
      <c r="G82" s="62"/>
      <c r="H82" s="62"/>
      <c r="I82" s="62">
        <v>62.6</v>
      </c>
      <c r="J82" s="61">
        <v>78.4</v>
      </c>
      <c r="K82" s="62"/>
      <c r="L82" s="62"/>
      <c r="M82" s="62"/>
      <c r="N82" s="62"/>
      <c r="O82" s="62"/>
      <c r="P82" s="62"/>
      <c r="Q82" s="62"/>
      <c r="R82" s="62"/>
      <c r="S82" s="61"/>
      <c r="T82" s="62"/>
      <c r="U82" s="62"/>
      <c r="V82" s="62"/>
      <c r="W82" s="62"/>
      <c r="X82" s="62"/>
      <c r="Y82" s="62"/>
      <c r="Z82" s="62"/>
      <c r="AA82" s="62"/>
      <c r="AB82" s="61"/>
      <c r="AC82" s="42">
        <f t="shared" si="9"/>
        <v>0</v>
      </c>
      <c r="AD82" s="42">
        <f t="shared" si="10"/>
        <v>0</v>
      </c>
      <c r="AE82" s="42">
        <f t="shared" si="11"/>
        <v>0</v>
      </c>
      <c r="AF82" s="42">
        <f t="shared" si="12"/>
        <v>0</v>
      </c>
      <c r="AG82" s="42">
        <f t="shared" si="13"/>
        <v>0</v>
      </c>
      <c r="AH82" s="42">
        <f t="shared" si="14"/>
        <v>0</v>
      </c>
      <c r="AI82" s="42">
        <f t="shared" si="15"/>
        <v>0</v>
      </c>
      <c r="AJ82" s="42">
        <f t="shared" si="16"/>
        <v>62.6</v>
      </c>
      <c r="AK82" s="42">
        <f t="shared" si="17"/>
        <v>78.4</v>
      </c>
    </row>
    <row r="83" spans="1:37" ht="12.75">
      <c r="A83" s="59" t="s">
        <v>347</v>
      </c>
      <c r="B83" s="60"/>
      <c r="C83" s="62"/>
      <c r="D83" s="62"/>
      <c r="E83" s="62"/>
      <c r="F83" s="62"/>
      <c r="G83" s="62"/>
      <c r="H83" s="62"/>
      <c r="I83" s="62">
        <v>68</v>
      </c>
      <c r="J83" s="61">
        <v>76</v>
      </c>
      <c r="K83" s="62"/>
      <c r="L83" s="62"/>
      <c r="M83" s="62"/>
      <c r="N83" s="62"/>
      <c r="O83" s="62"/>
      <c r="P83" s="62"/>
      <c r="Q83" s="62"/>
      <c r="R83" s="62"/>
      <c r="S83" s="61"/>
      <c r="T83" s="62"/>
      <c r="U83" s="62"/>
      <c r="V83" s="62"/>
      <c r="W83" s="62"/>
      <c r="X83" s="62"/>
      <c r="Y83" s="62"/>
      <c r="Z83" s="62"/>
      <c r="AA83" s="62"/>
      <c r="AB83" s="61"/>
      <c r="AC83" s="42">
        <f t="shared" si="9"/>
        <v>0</v>
      </c>
      <c r="AD83" s="42">
        <f t="shared" si="10"/>
        <v>0</v>
      </c>
      <c r="AE83" s="42">
        <f t="shared" si="11"/>
        <v>0</v>
      </c>
      <c r="AF83" s="42">
        <f t="shared" si="12"/>
        <v>0</v>
      </c>
      <c r="AG83" s="42">
        <f t="shared" si="13"/>
        <v>0</v>
      </c>
      <c r="AH83" s="42">
        <f t="shared" si="14"/>
        <v>0</v>
      </c>
      <c r="AI83" s="42">
        <f t="shared" si="15"/>
        <v>0</v>
      </c>
      <c r="AJ83" s="42">
        <f t="shared" si="16"/>
        <v>68</v>
      </c>
      <c r="AK83" s="42">
        <f t="shared" si="17"/>
        <v>76</v>
      </c>
    </row>
    <row r="84" spans="1:37" ht="12.75">
      <c r="A84" s="59" t="s">
        <v>437</v>
      </c>
      <c r="B84" s="60"/>
      <c r="C84" s="62"/>
      <c r="D84" s="62"/>
      <c r="E84" s="62"/>
      <c r="F84" s="62"/>
      <c r="G84" s="62"/>
      <c r="H84" s="62"/>
      <c r="I84" s="62">
        <v>39</v>
      </c>
      <c r="J84" s="61">
        <v>74</v>
      </c>
      <c r="K84" s="62"/>
      <c r="L84" s="62"/>
      <c r="M84" s="62"/>
      <c r="N84" s="62"/>
      <c r="O84" s="62"/>
      <c r="P84" s="62"/>
      <c r="Q84" s="62"/>
      <c r="R84" s="62"/>
      <c r="S84" s="61"/>
      <c r="T84" s="62"/>
      <c r="U84" s="62"/>
      <c r="V84" s="62"/>
      <c r="W84" s="62"/>
      <c r="X84" s="62"/>
      <c r="Y84" s="62"/>
      <c r="Z84" s="62"/>
      <c r="AA84" s="62"/>
      <c r="AB84" s="61"/>
      <c r="AC84" s="42">
        <f t="shared" si="9"/>
        <v>0</v>
      </c>
      <c r="AD84" s="42">
        <f t="shared" si="10"/>
        <v>0</v>
      </c>
      <c r="AE84" s="42">
        <f t="shared" si="11"/>
        <v>0</v>
      </c>
      <c r="AF84" s="42">
        <f t="shared" si="12"/>
        <v>0</v>
      </c>
      <c r="AG84" s="42">
        <f t="shared" si="13"/>
        <v>0</v>
      </c>
      <c r="AH84" s="42">
        <f t="shared" si="14"/>
        <v>0</v>
      </c>
      <c r="AI84" s="42">
        <f t="shared" si="15"/>
        <v>0</v>
      </c>
      <c r="AJ84" s="42">
        <f t="shared" si="16"/>
        <v>39</v>
      </c>
      <c r="AK84" s="42">
        <f t="shared" si="17"/>
        <v>74</v>
      </c>
    </row>
    <row r="85" spans="1:37" ht="12.75">
      <c r="A85" s="59" t="s">
        <v>443</v>
      </c>
      <c r="B85" s="60"/>
      <c r="C85" s="62"/>
      <c r="D85" s="62"/>
      <c r="E85" s="62">
        <v>18</v>
      </c>
      <c r="F85" s="62">
        <v>36</v>
      </c>
      <c r="G85" s="62">
        <v>38</v>
      </c>
      <c r="H85" s="62">
        <v>75.2</v>
      </c>
      <c r="I85" s="62">
        <v>97.8</v>
      </c>
      <c r="J85" s="61">
        <v>72.2</v>
      </c>
      <c r="K85" s="62"/>
      <c r="L85" s="62"/>
      <c r="M85" s="62"/>
      <c r="N85" s="62"/>
      <c r="O85" s="62"/>
      <c r="P85" s="62"/>
      <c r="Q85" s="62"/>
      <c r="R85" s="62"/>
      <c r="S85" s="61"/>
      <c r="T85" s="62"/>
      <c r="U85" s="62"/>
      <c r="V85" s="62"/>
      <c r="W85" s="62"/>
      <c r="X85" s="62"/>
      <c r="Y85" s="62"/>
      <c r="Z85" s="62"/>
      <c r="AA85" s="62"/>
      <c r="AB85" s="61"/>
      <c r="AC85" s="42">
        <f t="shared" si="9"/>
        <v>0</v>
      </c>
      <c r="AD85" s="42">
        <f t="shared" si="10"/>
        <v>0</v>
      </c>
      <c r="AE85" s="42">
        <f t="shared" si="11"/>
        <v>0</v>
      </c>
      <c r="AF85" s="42">
        <f t="shared" si="12"/>
        <v>18</v>
      </c>
      <c r="AG85" s="42">
        <f t="shared" si="13"/>
        <v>36</v>
      </c>
      <c r="AH85" s="42">
        <f t="shared" si="14"/>
        <v>38</v>
      </c>
      <c r="AI85" s="42">
        <f t="shared" si="15"/>
        <v>75.2</v>
      </c>
      <c r="AJ85" s="42">
        <f t="shared" si="16"/>
        <v>97.8</v>
      </c>
      <c r="AK85" s="42">
        <f t="shared" si="17"/>
        <v>72.2</v>
      </c>
    </row>
    <row r="86" spans="1:37" ht="12.75">
      <c r="A86" s="59" t="s">
        <v>404</v>
      </c>
      <c r="B86" s="60"/>
      <c r="C86" s="62"/>
      <c r="D86" s="62"/>
      <c r="E86" s="62"/>
      <c r="F86" s="62">
        <v>1.04589</v>
      </c>
      <c r="G86" s="62">
        <v>32.24246</v>
      </c>
      <c r="H86" s="62">
        <v>46.16369</v>
      </c>
      <c r="I86" s="62">
        <v>59.55068</v>
      </c>
      <c r="J86" s="61">
        <v>72</v>
      </c>
      <c r="K86" s="62"/>
      <c r="L86" s="62"/>
      <c r="M86" s="62"/>
      <c r="N86" s="62"/>
      <c r="O86" s="62"/>
      <c r="P86" s="62"/>
      <c r="Q86" s="62"/>
      <c r="R86" s="62"/>
      <c r="S86" s="61"/>
      <c r="T86" s="62"/>
      <c r="U86" s="62"/>
      <c r="V86" s="62"/>
      <c r="W86" s="62"/>
      <c r="X86" s="62"/>
      <c r="Y86" s="62"/>
      <c r="Z86" s="62"/>
      <c r="AA86" s="62"/>
      <c r="AB86" s="61"/>
      <c r="AC86" s="42">
        <f t="shared" si="9"/>
        <v>0</v>
      </c>
      <c r="AD86" s="42">
        <f t="shared" si="10"/>
        <v>0</v>
      </c>
      <c r="AE86" s="42">
        <f t="shared" si="11"/>
        <v>0</v>
      </c>
      <c r="AF86" s="42">
        <f t="shared" si="12"/>
        <v>0</v>
      </c>
      <c r="AG86" s="42">
        <f t="shared" si="13"/>
        <v>1.04589</v>
      </c>
      <c r="AH86" s="42">
        <f t="shared" si="14"/>
        <v>32.24246</v>
      </c>
      <c r="AI86" s="42">
        <f t="shared" si="15"/>
        <v>46.16369</v>
      </c>
      <c r="AJ86" s="42">
        <f t="shared" si="16"/>
        <v>59.55068</v>
      </c>
      <c r="AK86" s="42">
        <f t="shared" si="17"/>
        <v>72</v>
      </c>
    </row>
    <row r="87" spans="1:37" ht="12.75">
      <c r="A87" s="59" t="s">
        <v>359</v>
      </c>
      <c r="B87" s="60"/>
      <c r="C87" s="62"/>
      <c r="D87" s="62"/>
      <c r="E87" s="62"/>
      <c r="F87" s="62"/>
      <c r="G87" s="62"/>
      <c r="H87" s="62"/>
      <c r="I87" s="62"/>
      <c r="J87" s="61"/>
      <c r="K87" s="62"/>
      <c r="L87" s="62"/>
      <c r="M87" s="62"/>
      <c r="N87" s="62"/>
      <c r="O87" s="62"/>
      <c r="P87" s="62"/>
      <c r="Q87" s="62">
        <v>17.30414</v>
      </c>
      <c r="R87" s="62">
        <v>30.51672</v>
      </c>
      <c r="S87" s="61">
        <v>71.44145</v>
      </c>
      <c r="T87" s="62"/>
      <c r="U87" s="62"/>
      <c r="V87" s="62"/>
      <c r="W87" s="62"/>
      <c r="X87" s="62"/>
      <c r="Y87" s="62"/>
      <c r="Z87" s="62"/>
      <c r="AA87" s="62"/>
      <c r="AB87" s="61"/>
      <c r="AC87" s="42">
        <f t="shared" si="9"/>
        <v>0</v>
      </c>
      <c r="AD87" s="42">
        <f t="shared" si="10"/>
        <v>0</v>
      </c>
      <c r="AE87" s="42">
        <f t="shared" si="11"/>
        <v>0</v>
      </c>
      <c r="AF87" s="42">
        <f t="shared" si="12"/>
        <v>0</v>
      </c>
      <c r="AG87" s="42">
        <f t="shared" si="13"/>
        <v>0</v>
      </c>
      <c r="AH87" s="42">
        <f t="shared" si="14"/>
        <v>0</v>
      </c>
      <c r="AI87" s="42">
        <f t="shared" si="15"/>
        <v>17.30414</v>
      </c>
      <c r="AJ87" s="42">
        <f t="shared" si="16"/>
        <v>30.51672</v>
      </c>
      <c r="AK87" s="42">
        <f t="shared" si="17"/>
        <v>71.44145</v>
      </c>
    </row>
    <row r="88" spans="1:37" ht="12.75">
      <c r="A88" s="59" t="s">
        <v>392</v>
      </c>
      <c r="B88" s="60">
        <v>66.17591</v>
      </c>
      <c r="C88" s="62">
        <v>24.55791</v>
      </c>
      <c r="D88" s="62">
        <v>3.38107</v>
      </c>
      <c r="E88" s="62"/>
      <c r="F88" s="62"/>
      <c r="G88" s="62">
        <v>13.88</v>
      </c>
      <c r="H88" s="62">
        <v>13.2</v>
      </c>
      <c r="I88" s="62">
        <v>24.2</v>
      </c>
      <c r="J88" s="61">
        <v>26.4</v>
      </c>
      <c r="K88" s="62"/>
      <c r="L88" s="62"/>
      <c r="M88" s="62"/>
      <c r="N88" s="62"/>
      <c r="O88" s="62"/>
      <c r="P88" s="62"/>
      <c r="Q88" s="62"/>
      <c r="R88" s="62"/>
      <c r="S88" s="61"/>
      <c r="T88" s="62">
        <v>59.44539</v>
      </c>
      <c r="U88" s="62">
        <v>92.18186</v>
      </c>
      <c r="V88" s="62">
        <v>20.69196</v>
      </c>
      <c r="W88" s="62">
        <v>12.64647</v>
      </c>
      <c r="X88" s="62">
        <v>4</v>
      </c>
      <c r="Y88" s="62"/>
      <c r="Z88" s="62">
        <v>119.16464</v>
      </c>
      <c r="AA88" s="62">
        <v>32.97076</v>
      </c>
      <c r="AB88" s="61">
        <v>44.46116</v>
      </c>
      <c r="AC88" s="42">
        <f t="shared" si="9"/>
        <v>125.6213</v>
      </c>
      <c r="AD88" s="42">
        <f t="shared" si="10"/>
        <v>116.73977</v>
      </c>
      <c r="AE88" s="42">
        <f t="shared" si="11"/>
        <v>24.073030000000003</v>
      </c>
      <c r="AF88" s="42">
        <f t="shared" si="12"/>
        <v>12.64647</v>
      </c>
      <c r="AG88" s="42">
        <f t="shared" si="13"/>
        <v>4</v>
      </c>
      <c r="AH88" s="42">
        <f t="shared" si="14"/>
        <v>13.88</v>
      </c>
      <c r="AI88" s="42">
        <f t="shared" si="15"/>
        <v>132.36464</v>
      </c>
      <c r="AJ88" s="42">
        <f t="shared" si="16"/>
        <v>57.17076</v>
      </c>
      <c r="AK88" s="42">
        <f t="shared" si="17"/>
        <v>70.86116</v>
      </c>
    </row>
    <row r="89" spans="1:37" ht="12.75">
      <c r="A89" s="59" t="s">
        <v>473</v>
      </c>
      <c r="B89" s="60"/>
      <c r="C89" s="62"/>
      <c r="D89" s="62"/>
      <c r="E89" s="62"/>
      <c r="F89" s="62"/>
      <c r="G89" s="62"/>
      <c r="H89" s="62"/>
      <c r="I89" s="62">
        <v>37.1</v>
      </c>
      <c r="J89" s="61">
        <v>70.7</v>
      </c>
      <c r="K89" s="62"/>
      <c r="L89" s="62"/>
      <c r="M89" s="62"/>
      <c r="N89" s="62"/>
      <c r="O89" s="62"/>
      <c r="P89" s="62"/>
      <c r="Q89" s="62"/>
      <c r="R89" s="62"/>
      <c r="S89" s="61"/>
      <c r="T89" s="62"/>
      <c r="U89" s="62"/>
      <c r="V89" s="62"/>
      <c r="W89" s="62"/>
      <c r="X89" s="62"/>
      <c r="Y89" s="62"/>
      <c r="Z89" s="62"/>
      <c r="AA89" s="62"/>
      <c r="AB89" s="61"/>
      <c r="AC89" s="42">
        <f t="shared" si="9"/>
        <v>0</v>
      </c>
      <c r="AD89" s="42">
        <f t="shared" si="10"/>
        <v>0</v>
      </c>
      <c r="AE89" s="42">
        <f t="shared" si="11"/>
        <v>0</v>
      </c>
      <c r="AF89" s="42">
        <f t="shared" si="12"/>
        <v>0</v>
      </c>
      <c r="AG89" s="42">
        <f t="shared" si="13"/>
        <v>0</v>
      </c>
      <c r="AH89" s="42">
        <f t="shared" si="14"/>
        <v>0</v>
      </c>
      <c r="AI89" s="42">
        <f t="shared" si="15"/>
        <v>0</v>
      </c>
      <c r="AJ89" s="42">
        <f t="shared" si="16"/>
        <v>37.1</v>
      </c>
      <c r="AK89" s="42">
        <f t="shared" si="17"/>
        <v>70.7</v>
      </c>
    </row>
    <row r="90" spans="1:37" ht="12.75">
      <c r="A90" s="59" t="s">
        <v>279</v>
      </c>
      <c r="B90" s="60"/>
      <c r="C90" s="62"/>
      <c r="D90" s="62"/>
      <c r="E90" s="62"/>
      <c r="F90" s="62"/>
      <c r="G90" s="62"/>
      <c r="H90" s="62"/>
      <c r="I90" s="62">
        <v>3.5</v>
      </c>
      <c r="J90" s="61">
        <v>70.6</v>
      </c>
      <c r="K90" s="62"/>
      <c r="L90" s="62"/>
      <c r="M90" s="62"/>
      <c r="N90" s="62"/>
      <c r="O90" s="62"/>
      <c r="P90" s="62"/>
      <c r="Q90" s="62"/>
      <c r="R90" s="62"/>
      <c r="S90" s="61"/>
      <c r="T90" s="62"/>
      <c r="U90" s="62"/>
      <c r="V90" s="62"/>
      <c r="W90" s="62"/>
      <c r="X90" s="62"/>
      <c r="Y90" s="62"/>
      <c r="Z90" s="62"/>
      <c r="AA90" s="62"/>
      <c r="AB90" s="61"/>
      <c r="AC90" s="42">
        <f t="shared" si="9"/>
        <v>0</v>
      </c>
      <c r="AD90" s="42">
        <f t="shared" si="10"/>
        <v>0</v>
      </c>
      <c r="AE90" s="42">
        <f t="shared" si="11"/>
        <v>0</v>
      </c>
      <c r="AF90" s="42">
        <f t="shared" si="12"/>
        <v>0</v>
      </c>
      <c r="AG90" s="42">
        <f t="shared" si="13"/>
        <v>0</v>
      </c>
      <c r="AH90" s="42">
        <f t="shared" si="14"/>
        <v>0</v>
      </c>
      <c r="AI90" s="42">
        <f t="shared" si="15"/>
        <v>0</v>
      </c>
      <c r="AJ90" s="42">
        <f t="shared" si="16"/>
        <v>3.5</v>
      </c>
      <c r="AK90" s="42">
        <f t="shared" si="17"/>
        <v>70.6</v>
      </c>
    </row>
    <row r="91" spans="1:37" ht="12.75">
      <c r="A91" s="59" t="s">
        <v>212</v>
      </c>
      <c r="B91" s="60"/>
      <c r="C91" s="62"/>
      <c r="D91" s="62"/>
      <c r="E91" s="62"/>
      <c r="F91" s="62"/>
      <c r="G91" s="62">
        <v>26.24748</v>
      </c>
      <c r="H91" s="62">
        <v>55.12122</v>
      </c>
      <c r="I91" s="62">
        <v>66.57374</v>
      </c>
      <c r="J91" s="61">
        <v>70</v>
      </c>
      <c r="K91" s="62"/>
      <c r="L91" s="62"/>
      <c r="M91" s="62"/>
      <c r="N91" s="62"/>
      <c r="O91" s="62"/>
      <c r="P91" s="62"/>
      <c r="Q91" s="62"/>
      <c r="R91" s="62"/>
      <c r="S91" s="61"/>
      <c r="T91" s="62"/>
      <c r="U91" s="62"/>
      <c r="V91" s="62"/>
      <c r="W91" s="62"/>
      <c r="X91" s="62"/>
      <c r="Y91" s="62"/>
      <c r="Z91" s="62"/>
      <c r="AA91" s="62"/>
      <c r="AB91" s="61"/>
      <c r="AC91" s="42">
        <f t="shared" si="9"/>
        <v>0</v>
      </c>
      <c r="AD91" s="42">
        <f t="shared" si="10"/>
        <v>0</v>
      </c>
      <c r="AE91" s="42">
        <f t="shared" si="11"/>
        <v>0</v>
      </c>
      <c r="AF91" s="42">
        <f t="shared" si="12"/>
        <v>0</v>
      </c>
      <c r="AG91" s="42">
        <f t="shared" si="13"/>
        <v>0</v>
      </c>
      <c r="AH91" s="42">
        <f t="shared" si="14"/>
        <v>26.24748</v>
      </c>
      <c r="AI91" s="42">
        <f t="shared" si="15"/>
        <v>55.12122</v>
      </c>
      <c r="AJ91" s="42">
        <f t="shared" si="16"/>
        <v>66.57374</v>
      </c>
      <c r="AK91" s="42">
        <f t="shared" si="17"/>
        <v>70</v>
      </c>
    </row>
    <row r="92" spans="1:37" ht="12.75">
      <c r="A92" s="59" t="s">
        <v>474</v>
      </c>
      <c r="B92" s="60"/>
      <c r="C92" s="62"/>
      <c r="D92" s="62"/>
      <c r="E92" s="62"/>
      <c r="F92" s="62"/>
      <c r="G92" s="62"/>
      <c r="H92" s="62"/>
      <c r="I92" s="62"/>
      <c r="J92" s="61">
        <v>64.5</v>
      </c>
      <c r="K92" s="62"/>
      <c r="L92" s="62"/>
      <c r="M92" s="62"/>
      <c r="N92" s="62"/>
      <c r="O92" s="62"/>
      <c r="P92" s="62"/>
      <c r="Q92" s="62"/>
      <c r="R92" s="62"/>
      <c r="S92" s="61"/>
      <c r="T92" s="62"/>
      <c r="U92" s="62"/>
      <c r="V92" s="62"/>
      <c r="W92" s="62"/>
      <c r="X92" s="62"/>
      <c r="Y92" s="62"/>
      <c r="Z92" s="62"/>
      <c r="AA92" s="62"/>
      <c r="AB92" s="61"/>
      <c r="AC92" s="42">
        <f t="shared" si="9"/>
        <v>0</v>
      </c>
      <c r="AD92" s="42">
        <f t="shared" si="10"/>
        <v>0</v>
      </c>
      <c r="AE92" s="42">
        <f t="shared" si="11"/>
        <v>0</v>
      </c>
      <c r="AF92" s="42">
        <f t="shared" si="12"/>
        <v>0</v>
      </c>
      <c r="AG92" s="42">
        <f t="shared" si="13"/>
        <v>0</v>
      </c>
      <c r="AH92" s="42">
        <f t="shared" si="14"/>
        <v>0</v>
      </c>
      <c r="AI92" s="42">
        <f t="shared" si="15"/>
        <v>0</v>
      </c>
      <c r="AJ92" s="42">
        <f t="shared" si="16"/>
        <v>0</v>
      </c>
      <c r="AK92" s="42">
        <f t="shared" si="17"/>
        <v>64.5</v>
      </c>
    </row>
    <row r="93" spans="1:37" ht="12.75">
      <c r="A93" s="59" t="s">
        <v>354</v>
      </c>
      <c r="B93" s="60"/>
      <c r="C93" s="62"/>
      <c r="D93" s="62"/>
      <c r="E93" s="62"/>
      <c r="F93" s="62"/>
      <c r="G93" s="62"/>
      <c r="H93" s="62"/>
      <c r="I93" s="62"/>
      <c r="J93" s="61"/>
      <c r="K93" s="62"/>
      <c r="L93" s="62"/>
      <c r="M93" s="62"/>
      <c r="N93" s="62"/>
      <c r="O93" s="62"/>
      <c r="P93" s="62"/>
      <c r="Q93" s="62"/>
      <c r="R93" s="62"/>
      <c r="S93" s="61"/>
      <c r="T93" s="62"/>
      <c r="U93" s="62"/>
      <c r="V93" s="62"/>
      <c r="W93" s="62"/>
      <c r="X93" s="62"/>
      <c r="Y93" s="62"/>
      <c r="Z93" s="62"/>
      <c r="AA93" s="62"/>
      <c r="AB93" s="61">
        <v>60.2592</v>
      </c>
      <c r="AC93" s="42">
        <f t="shared" si="9"/>
        <v>0</v>
      </c>
      <c r="AD93" s="42">
        <f t="shared" si="10"/>
        <v>0</v>
      </c>
      <c r="AE93" s="42">
        <f t="shared" si="11"/>
        <v>0</v>
      </c>
      <c r="AF93" s="42">
        <f t="shared" si="12"/>
        <v>0</v>
      </c>
      <c r="AG93" s="42">
        <f t="shared" si="13"/>
        <v>0</v>
      </c>
      <c r="AH93" s="42">
        <f t="shared" si="14"/>
        <v>0</v>
      </c>
      <c r="AI93" s="42">
        <f t="shared" si="15"/>
        <v>0</v>
      </c>
      <c r="AJ93" s="42">
        <f t="shared" si="16"/>
        <v>0</v>
      </c>
      <c r="AK93" s="42">
        <f t="shared" si="17"/>
        <v>60.2592</v>
      </c>
    </row>
    <row r="94" spans="1:37" ht="12.75">
      <c r="A94" s="59" t="s">
        <v>322</v>
      </c>
      <c r="B94" s="60"/>
      <c r="C94" s="62"/>
      <c r="D94" s="62"/>
      <c r="E94" s="62"/>
      <c r="F94" s="62"/>
      <c r="G94" s="62"/>
      <c r="H94" s="62"/>
      <c r="I94" s="62"/>
      <c r="J94" s="61"/>
      <c r="K94" s="62"/>
      <c r="L94" s="62"/>
      <c r="M94" s="62"/>
      <c r="N94" s="62"/>
      <c r="O94" s="62"/>
      <c r="P94" s="62"/>
      <c r="Q94" s="62"/>
      <c r="R94" s="62"/>
      <c r="S94" s="61">
        <v>60.15774</v>
      </c>
      <c r="T94" s="62"/>
      <c r="U94" s="62"/>
      <c r="V94" s="62"/>
      <c r="W94" s="62"/>
      <c r="X94" s="62"/>
      <c r="Y94" s="62"/>
      <c r="Z94" s="62"/>
      <c r="AA94" s="62"/>
      <c r="AB94" s="61"/>
      <c r="AC94" s="42">
        <f t="shared" si="9"/>
        <v>0</v>
      </c>
      <c r="AD94" s="42">
        <f t="shared" si="10"/>
        <v>0</v>
      </c>
      <c r="AE94" s="42">
        <f t="shared" si="11"/>
        <v>0</v>
      </c>
      <c r="AF94" s="42">
        <f t="shared" si="12"/>
        <v>0</v>
      </c>
      <c r="AG94" s="42">
        <f t="shared" si="13"/>
        <v>0</v>
      </c>
      <c r="AH94" s="42">
        <f t="shared" si="14"/>
        <v>0</v>
      </c>
      <c r="AI94" s="42">
        <f t="shared" si="15"/>
        <v>0</v>
      </c>
      <c r="AJ94" s="42">
        <f t="shared" si="16"/>
        <v>0</v>
      </c>
      <c r="AK94" s="42">
        <f t="shared" si="17"/>
        <v>60.15774</v>
      </c>
    </row>
    <row r="95" spans="1:37" ht="12.75">
      <c r="A95" s="59" t="s">
        <v>182</v>
      </c>
      <c r="B95" s="60"/>
      <c r="C95" s="62"/>
      <c r="D95" s="62"/>
      <c r="E95" s="62"/>
      <c r="F95" s="62">
        <v>24.24</v>
      </c>
      <c r="G95" s="62">
        <v>74.04</v>
      </c>
      <c r="H95" s="62">
        <v>90.06</v>
      </c>
      <c r="I95" s="62">
        <v>102.5</v>
      </c>
      <c r="J95" s="61">
        <v>57.1</v>
      </c>
      <c r="K95" s="62"/>
      <c r="L95" s="62"/>
      <c r="M95" s="62"/>
      <c r="N95" s="62"/>
      <c r="O95" s="62"/>
      <c r="P95" s="62"/>
      <c r="Q95" s="62"/>
      <c r="R95" s="62"/>
      <c r="S95" s="61"/>
      <c r="T95" s="62"/>
      <c r="U95" s="62"/>
      <c r="V95" s="62"/>
      <c r="W95" s="62"/>
      <c r="X95" s="62"/>
      <c r="Y95" s="62"/>
      <c r="Z95" s="62"/>
      <c r="AA95" s="62"/>
      <c r="AB95" s="61"/>
      <c r="AC95" s="42">
        <f t="shared" si="9"/>
        <v>0</v>
      </c>
      <c r="AD95" s="42">
        <f t="shared" si="10"/>
        <v>0</v>
      </c>
      <c r="AE95" s="42">
        <f t="shared" si="11"/>
        <v>0</v>
      </c>
      <c r="AF95" s="42">
        <f t="shared" si="12"/>
        <v>0</v>
      </c>
      <c r="AG95" s="42">
        <f t="shared" si="13"/>
        <v>24.24</v>
      </c>
      <c r="AH95" s="42">
        <f t="shared" si="14"/>
        <v>74.04</v>
      </c>
      <c r="AI95" s="42">
        <f t="shared" si="15"/>
        <v>90.06</v>
      </c>
      <c r="AJ95" s="42">
        <f t="shared" si="16"/>
        <v>102.5</v>
      </c>
      <c r="AK95" s="42">
        <f t="shared" si="17"/>
        <v>57.1</v>
      </c>
    </row>
    <row r="96" spans="1:37" ht="12.75">
      <c r="A96" s="59" t="s">
        <v>477</v>
      </c>
      <c r="B96" s="60"/>
      <c r="C96" s="62"/>
      <c r="D96" s="62"/>
      <c r="E96" s="62"/>
      <c r="F96" s="62"/>
      <c r="G96" s="62"/>
      <c r="H96" s="62"/>
      <c r="I96" s="62"/>
      <c r="J96" s="61">
        <v>56</v>
      </c>
      <c r="K96" s="62"/>
      <c r="L96" s="62"/>
      <c r="M96" s="62"/>
      <c r="N96" s="62"/>
      <c r="O96" s="62"/>
      <c r="P96" s="62"/>
      <c r="Q96" s="62"/>
      <c r="R96" s="62"/>
      <c r="S96" s="61"/>
      <c r="T96" s="62"/>
      <c r="U96" s="62"/>
      <c r="V96" s="62"/>
      <c r="W96" s="62"/>
      <c r="X96" s="62"/>
      <c r="Y96" s="62"/>
      <c r="Z96" s="62"/>
      <c r="AA96" s="62"/>
      <c r="AB96" s="61"/>
      <c r="AC96" s="42">
        <f t="shared" si="9"/>
        <v>0</v>
      </c>
      <c r="AD96" s="42">
        <f t="shared" si="10"/>
        <v>0</v>
      </c>
      <c r="AE96" s="42">
        <f t="shared" si="11"/>
        <v>0</v>
      </c>
      <c r="AF96" s="42">
        <f t="shared" si="12"/>
        <v>0</v>
      </c>
      <c r="AG96" s="42">
        <f t="shared" si="13"/>
        <v>0</v>
      </c>
      <c r="AH96" s="42">
        <f t="shared" si="14"/>
        <v>0</v>
      </c>
      <c r="AI96" s="42">
        <f t="shared" si="15"/>
        <v>0</v>
      </c>
      <c r="AJ96" s="42">
        <f t="shared" si="16"/>
        <v>0</v>
      </c>
      <c r="AK96" s="42">
        <f t="shared" si="17"/>
        <v>56</v>
      </c>
    </row>
    <row r="97" spans="1:37" ht="12.75">
      <c r="A97" s="59" t="s">
        <v>390</v>
      </c>
      <c r="B97" s="60"/>
      <c r="C97" s="62"/>
      <c r="D97" s="62"/>
      <c r="E97" s="62"/>
      <c r="F97" s="62"/>
      <c r="G97" s="62"/>
      <c r="H97" s="62"/>
      <c r="I97" s="62">
        <v>14.884</v>
      </c>
      <c r="J97" s="61">
        <v>10.996</v>
      </c>
      <c r="K97" s="62"/>
      <c r="L97" s="62"/>
      <c r="M97" s="62"/>
      <c r="N97" s="62"/>
      <c r="O97" s="62"/>
      <c r="P97" s="62"/>
      <c r="Q97" s="62"/>
      <c r="R97" s="62"/>
      <c r="S97" s="61">
        <v>24.83355</v>
      </c>
      <c r="T97" s="62"/>
      <c r="U97" s="62"/>
      <c r="V97" s="62">
        <v>15</v>
      </c>
      <c r="W97" s="62"/>
      <c r="X97" s="62">
        <v>13</v>
      </c>
      <c r="Y97" s="62"/>
      <c r="Z97" s="62"/>
      <c r="AA97" s="62">
        <v>10</v>
      </c>
      <c r="AB97" s="61">
        <v>20</v>
      </c>
      <c r="AC97" s="42">
        <f t="shared" si="9"/>
        <v>0</v>
      </c>
      <c r="AD97" s="42">
        <f t="shared" si="10"/>
        <v>0</v>
      </c>
      <c r="AE97" s="42">
        <f t="shared" si="11"/>
        <v>15</v>
      </c>
      <c r="AF97" s="42">
        <f t="shared" si="12"/>
        <v>0</v>
      </c>
      <c r="AG97" s="42">
        <f t="shared" si="13"/>
        <v>13</v>
      </c>
      <c r="AH97" s="42">
        <f t="shared" si="14"/>
        <v>0</v>
      </c>
      <c r="AI97" s="42">
        <f t="shared" si="15"/>
        <v>0</v>
      </c>
      <c r="AJ97" s="42">
        <f t="shared" si="16"/>
        <v>24.884</v>
      </c>
      <c r="AK97" s="42">
        <f t="shared" si="17"/>
        <v>55.82955</v>
      </c>
    </row>
    <row r="98" spans="1:37" ht="12.75">
      <c r="A98" s="59" t="s">
        <v>309</v>
      </c>
      <c r="B98" s="60"/>
      <c r="C98" s="62"/>
      <c r="D98" s="62"/>
      <c r="E98" s="62"/>
      <c r="F98" s="62"/>
      <c r="G98" s="62"/>
      <c r="H98" s="62"/>
      <c r="I98" s="62"/>
      <c r="J98" s="61"/>
      <c r="K98" s="62"/>
      <c r="L98" s="62"/>
      <c r="M98" s="62"/>
      <c r="N98" s="62"/>
      <c r="O98" s="62"/>
      <c r="P98" s="62"/>
      <c r="Q98" s="62"/>
      <c r="R98" s="62"/>
      <c r="S98" s="61">
        <v>55.40572</v>
      </c>
      <c r="T98" s="62"/>
      <c r="U98" s="62"/>
      <c r="V98" s="62"/>
      <c r="W98" s="62"/>
      <c r="X98" s="62"/>
      <c r="Y98" s="62"/>
      <c r="Z98" s="62"/>
      <c r="AA98" s="62"/>
      <c r="AB98" s="61"/>
      <c r="AC98" s="42">
        <f t="shared" si="9"/>
        <v>0</v>
      </c>
      <c r="AD98" s="42">
        <f t="shared" si="10"/>
        <v>0</v>
      </c>
      <c r="AE98" s="42">
        <f t="shared" si="11"/>
        <v>0</v>
      </c>
      <c r="AF98" s="42">
        <f t="shared" si="12"/>
        <v>0</v>
      </c>
      <c r="AG98" s="42">
        <f t="shared" si="13"/>
        <v>0</v>
      </c>
      <c r="AH98" s="42">
        <f t="shared" si="14"/>
        <v>0</v>
      </c>
      <c r="AI98" s="42">
        <f t="shared" si="15"/>
        <v>0</v>
      </c>
      <c r="AJ98" s="42">
        <f t="shared" si="16"/>
        <v>0</v>
      </c>
      <c r="AK98" s="42">
        <f t="shared" si="17"/>
        <v>55.40572</v>
      </c>
    </row>
    <row r="99" spans="1:37" ht="12.75">
      <c r="A99" s="59" t="s">
        <v>427</v>
      </c>
      <c r="B99" s="60"/>
      <c r="C99" s="62"/>
      <c r="D99" s="62"/>
      <c r="E99" s="62"/>
      <c r="F99" s="62"/>
      <c r="G99" s="62"/>
      <c r="H99" s="62"/>
      <c r="I99" s="62"/>
      <c r="J99" s="61">
        <v>55</v>
      </c>
      <c r="K99" s="62"/>
      <c r="L99" s="62"/>
      <c r="M99" s="62"/>
      <c r="N99" s="62"/>
      <c r="O99" s="62"/>
      <c r="P99" s="62"/>
      <c r="Q99" s="62"/>
      <c r="R99" s="62"/>
      <c r="S99" s="61"/>
      <c r="T99" s="62"/>
      <c r="U99" s="62"/>
      <c r="V99" s="62"/>
      <c r="W99" s="62"/>
      <c r="X99" s="62"/>
      <c r="Y99" s="62"/>
      <c r="Z99" s="62"/>
      <c r="AA99" s="62"/>
      <c r="AB99" s="61"/>
      <c r="AC99" s="42">
        <f t="shared" si="9"/>
        <v>0</v>
      </c>
      <c r="AD99" s="42">
        <f t="shared" si="10"/>
        <v>0</v>
      </c>
      <c r="AE99" s="42">
        <f t="shared" si="11"/>
        <v>0</v>
      </c>
      <c r="AF99" s="42">
        <f t="shared" si="12"/>
        <v>0</v>
      </c>
      <c r="AG99" s="42">
        <f t="shared" si="13"/>
        <v>0</v>
      </c>
      <c r="AH99" s="42">
        <f t="shared" si="14"/>
        <v>0</v>
      </c>
      <c r="AI99" s="42">
        <f t="shared" si="15"/>
        <v>0</v>
      </c>
      <c r="AJ99" s="42">
        <f t="shared" si="16"/>
        <v>0</v>
      </c>
      <c r="AK99" s="42">
        <f t="shared" si="17"/>
        <v>55</v>
      </c>
    </row>
    <row r="100" spans="1:37" ht="12.75">
      <c r="A100" s="59" t="s">
        <v>292</v>
      </c>
      <c r="B100" s="60"/>
      <c r="C100" s="62"/>
      <c r="D100" s="62"/>
      <c r="E100" s="62"/>
      <c r="F100" s="62"/>
      <c r="G100" s="62">
        <v>2.898</v>
      </c>
      <c r="H100" s="62">
        <v>1.932</v>
      </c>
      <c r="I100" s="62">
        <v>55.545</v>
      </c>
      <c r="J100" s="61">
        <v>50.715</v>
      </c>
      <c r="K100" s="62"/>
      <c r="L100" s="62"/>
      <c r="M100" s="62"/>
      <c r="N100" s="62"/>
      <c r="O100" s="62"/>
      <c r="P100" s="62"/>
      <c r="Q100" s="62"/>
      <c r="R100" s="62"/>
      <c r="S100" s="61"/>
      <c r="T100" s="62"/>
      <c r="U100" s="62"/>
      <c r="V100" s="62"/>
      <c r="W100" s="62"/>
      <c r="X100" s="62"/>
      <c r="Y100" s="62"/>
      <c r="Z100" s="62"/>
      <c r="AA100" s="62"/>
      <c r="AB100" s="61"/>
      <c r="AC100" s="42">
        <f t="shared" si="9"/>
        <v>0</v>
      </c>
      <c r="AD100" s="42">
        <f t="shared" si="10"/>
        <v>0</v>
      </c>
      <c r="AE100" s="42">
        <f t="shared" si="11"/>
        <v>0</v>
      </c>
      <c r="AF100" s="42">
        <f t="shared" si="12"/>
        <v>0</v>
      </c>
      <c r="AG100" s="42">
        <f t="shared" si="13"/>
        <v>0</v>
      </c>
      <c r="AH100" s="42">
        <f t="shared" si="14"/>
        <v>2.898</v>
      </c>
      <c r="AI100" s="42">
        <f t="shared" si="15"/>
        <v>1.932</v>
      </c>
      <c r="AJ100" s="42">
        <f t="shared" si="16"/>
        <v>55.545</v>
      </c>
      <c r="AK100" s="42">
        <f t="shared" si="17"/>
        <v>50.715</v>
      </c>
    </row>
    <row r="101" spans="1:37" ht="12.75">
      <c r="A101" s="59" t="s">
        <v>1</v>
      </c>
      <c r="B101" s="60">
        <v>40.51814</v>
      </c>
      <c r="C101" s="62">
        <v>8.77</v>
      </c>
      <c r="D101" s="62">
        <v>12.89204</v>
      </c>
      <c r="E101" s="62">
        <v>21.10812</v>
      </c>
      <c r="F101" s="62">
        <v>19.26802</v>
      </c>
      <c r="G101" s="62">
        <v>24.2</v>
      </c>
      <c r="H101" s="62">
        <v>34.4</v>
      </c>
      <c r="I101" s="62">
        <v>48.4</v>
      </c>
      <c r="J101" s="61">
        <v>50</v>
      </c>
      <c r="K101" s="62"/>
      <c r="L101" s="62"/>
      <c r="M101" s="62"/>
      <c r="N101" s="62"/>
      <c r="O101" s="62"/>
      <c r="P101" s="62"/>
      <c r="Q101" s="62"/>
      <c r="R101" s="62"/>
      <c r="S101" s="61"/>
      <c r="T101" s="62">
        <v>8.258</v>
      </c>
      <c r="U101" s="62">
        <v>35.5</v>
      </c>
      <c r="V101" s="62">
        <v>35.5</v>
      </c>
      <c r="W101" s="62"/>
      <c r="X101" s="62"/>
      <c r="Y101" s="62"/>
      <c r="Z101" s="62"/>
      <c r="AA101" s="62"/>
      <c r="AB101" s="61"/>
      <c r="AC101" s="42">
        <f t="shared" si="9"/>
        <v>48.77614</v>
      </c>
      <c r="AD101" s="42">
        <f t="shared" si="10"/>
        <v>44.269999999999996</v>
      </c>
      <c r="AE101" s="42">
        <f t="shared" si="11"/>
        <v>48.39204</v>
      </c>
      <c r="AF101" s="42">
        <f t="shared" si="12"/>
        <v>21.10812</v>
      </c>
      <c r="AG101" s="42">
        <f t="shared" si="13"/>
        <v>19.26802</v>
      </c>
      <c r="AH101" s="42">
        <f t="shared" si="14"/>
        <v>24.2</v>
      </c>
      <c r="AI101" s="42">
        <f t="shared" si="15"/>
        <v>34.4</v>
      </c>
      <c r="AJ101" s="42">
        <f t="shared" si="16"/>
        <v>48.4</v>
      </c>
      <c r="AK101" s="42">
        <f t="shared" si="17"/>
        <v>50</v>
      </c>
    </row>
    <row r="102" spans="1:37" ht="12.75">
      <c r="A102" s="59" t="s">
        <v>270</v>
      </c>
      <c r="B102" s="60"/>
      <c r="C102" s="62"/>
      <c r="D102" s="62"/>
      <c r="E102" s="62"/>
      <c r="F102" s="62"/>
      <c r="G102" s="62"/>
      <c r="H102" s="62"/>
      <c r="I102" s="62"/>
      <c r="J102" s="61"/>
      <c r="K102" s="62"/>
      <c r="L102" s="62"/>
      <c r="M102" s="62"/>
      <c r="N102" s="62"/>
      <c r="O102" s="62"/>
      <c r="P102" s="62"/>
      <c r="Q102" s="62"/>
      <c r="R102" s="62">
        <v>22.15078</v>
      </c>
      <c r="S102" s="61">
        <v>49.14555</v>
      </c>
      <c r="T102" s="62"/>
      <c r="U102" s="62"/>
      <c r="V102" s="62"/>
      <c r="W102" s="62"/>
      <c r="X102" s="62"/>
      <c r="Y102" s="62"/>
      <c r="Z102" s="62"/>
      <c r="AA102" s="62"/>
      <c r="AB102" s="61"/>
      <c r="AC102" s="42">
        <f t="shared" si="9"/>
        <v>0</v>
      </c>
      <c r="AD102" s="42">
        <f t="shared" si="10"/>
        <v>0</v>
      </c>
      <c r="AE102" s="42">
        <f t="shared" si="11"/>
        <v>0</v>
      </c>
      <c r="AF102" s="42">
        <f t="shared" si="12"/>
        <v>0</v>
      </c>
      <c r="AG102" s="42">
        <f t="shared" si="13"/>
        <v>0</v>
      </c>
      <c r="AH102" s="42">
        <f t="shared" si="14"/>
        <v>0</v>
      </c>
      <c r="AI102" s="42">
        <f t="shared" si="15"/>
        <v>0</v>
      </c>
      <c r="AJ102" s="42">
        <f t="shared" si="16"/>
        <v>22.15078</v>
      </c>
      <c r="AK102" s="42">
        <f t="shared" si="17"/>
        <v>49.14555</v>
      </c>
    </row>
    <row r="103" spans="1:37" ht="12.75">
      <c r="A103" s="59" t="s">
        <v>168</v>
      </c>
      <c r="B103" s="60"/>
      <c r="C103" s="62"/>
      <c r="D103" s="62"/>
      <c r="E103" s="62">
        <v>7.53767</v>
      </c>
      <c r="F103" s="62">
        <v>23.55068</v>
      </c>
      <c r="G103" s="62">
        <v>37.90479</v>
      </c>
      <c r="H103" s="62">
        <v>65.29178</v>
      </c>
      <c r="I103" s="62">
        <v>72</v>
      </c>
      <c r="J103" s="61">
        <v>49</v>
      </c>
      <c r="K103" s="62"/>
      <c r="L103" s="62"/>
      <c r="M103" s="62"/>
      <c r="N103" s="62"/>
      <c r="O103" s="62"/>
      <c r="P103" s="62"/>
      <c r="Q103" s="62"/>
      <c r="R103" s="62"/>
      <c r="S103" s="61"/>
      <c r="T103" s="62"/>
      <c r="U103" s="62"/>
      <c r="V103" s="62"/>
      <c r="W103" s="62"/>
      <c r="X103" s="62"/>
      <c r="Y103" s="62"/>
      <c r="Z103" s="62"/>
      <c r="AA103" s="62"/>
      <c r="AB103" s="61"/>
      <c r="AC103" s="42">
        <f t="shared" si="9"/>
        <v>0</v>
      </c>
      <c r="AD103" s="42">
        <f t="shared" si="10"/>
        <v>0</v>
      </c>
      <c r="AE103" s="42">
        <f t="shared" si="11"/>
        <v>0</v>
      </c>
      <c r="AF103" s="42">
        <f t="shared" si="12"/>
        <v>7.53767</v>
      </c>
      <c r="AG103" s="42">
        <f t="shared" si="13"/>
        <v>23.55068</v>
      </c>
      <c r="AH103" s="42">
        <f t="shared" si="14"/>
        <v>37.90479</v>
      </c>
      <c r="AI103" s="42">
        <f t="shared" si="15"/>
        <v>65.29178</v>
      </c>
      <c r="AJ103" s="42">
        <f t="shared" si="16"/>
        <v>72</v>
      </c>
      <c r="AK103" s="42">
        <f t="shared" si="17"/>
        <v>49</v>
      </c>
    </row>
    <row r="104" spans="1:37" ht="12.75">
      <c r="A104" s="59" t="s">
        <v>451</v>
      </c>
      <c r="B104" s="60">
        <v>6.27534</v>
      </c>
      <c r="C104" s="62">
        <v>34.51437</v>
      </c>
      <c r="D104" s="62">
        <v>23.42792</v>
      </c>
      <c r="E104" s="62"/>
      <c r="F104" s="62"/>
      <c r="G104" s="62"/>
      <c r="H104" s="62"/>
      <c r="I104" s="62">
        <v>16</v>
      </c>
      <c r="J104" s="61">
        <v>48</v>
      </c>
      <c r="K104" s="62"/>
      <c r="L104" s="62"/>
      <c r="M104" s="62"/>
      <c r="N104" s="62"/>
      <c r="O104" s="62"/>
      <c r="P104" s="62"/>
      <c r="Q104" s="62"/>
      <c r="R104" s="62"/>
      <c r="S104" s="61"/>
      <c r="T104" s="62"/>
      <c r="U104" s="62"/>
      <c r="V104" s="62"/>
      <c r="W104" s="62"/>
      <c r="X104" s="62"/>
      <c r="Y104" s="62"/>
      <c r="Z104" s="62"/>
      <c r="AA104" s="62"/>
      <c r="AB104" s="61"/>
      <c r="AC104" s="42">
        <f t="shared" si="9"/>
        <v>6.27534</v>
      </c>
      <c r="AD104" s="42">
        <f t="shared" si="10"/>
        <v>34.51437</v>
      </c>
      <c r="AE104" s="42">
        <f t="shared" si="11"/>
        <v>23.42792</v>
      </c>
      <c r="AF104" s="42">
        <f t="shared" si="12"/>
        <v>0</v>
      </c>
      <c r="AG104" s="42">
        <f t="shared" si="13"/>
        <v>0</v>
      </c>
      <c r="AH104" s="42">
        <f t="shared" si="14"/>
        <v>0</v>
      </c>
      <c r="AI104" s="42">
        <f t="shared" si="15"/>
        <v>0</v>
      </c>
      <c r="AJ104" s="42">
        <f t="shared" si="16"/>
        <v>16</v>
      </c>
      <c r="AK104" s="42">
        <f t="shared" si="17"/>
        <v>48</v>
      </c>
    </row>
    <row r="105" spans="1:37" ht="12.75">
      <c r="A105" s="59" t="s">
        <v>492</v>
      </c>
      <c r="B105" s="60">
        <v>21.23148</v>
      </c>
      <c r="C105" s="62"/>
      <c r="D105" s="62"/>
      <c r="E105" s="62"/>
      <c r="F105" s="62"/>
      <c r="G105" s="62"/>
      <c r="H105" s="62"/>
      <c r="I105" s="62"/>
      <c r="J105" s="61">
        <v>48</v>
      </c>
      <c r="K105" s="62"/>
      <c r="L105" s="62"/>
      <c r="M105" s="62"/>
      <c r="N105" s="62"/>
      <c r="O105" s="62"/>
      <c r="P105" s="62"/>
      <c r="Q105" s="62"/>
      <c r="R105" s="62"/>
      <c r="S105" s="61"/>
      <c r="T105" s="62">
        <v>45.21424</v>
      </c>
      <c r="U105" s="62"/>
      <c r="V105" s="62"/>
      <c r="W105" s="62"/>
      <c r="X105" s="62"/>
      <c r="Y105" s="62"/>
      <c r="Z105" s="62"/>
      <c r="AA105" s="62"/>
      <c r="AB105" s="61"/>
      <c r="AC105" s="42">
        <f t="shared" si="9"/>
        <v>66.44572</v>
      </c>
      <c r="AD105" s="42">
        <f t="shared" si="10"/>
        <v>0</v>
      </c>
      <c r="AE105" s="42">
        <f t="shared" si="11"/>
        <v>0</v>
      </c>
      <c r="AF105" s="42">
        <f t="shared" si="12"/>
        <v>0</v>
      </c>
      <c r="AG105" s="42">
        <f t="shared" si="13"/>
        <v>0</v>
      </c>
      <c r="AH105" s="42">
        <f t="shared" si="14"/>
        <v>0</v>
      </c>
      <c r="AI105" s="42">
        <f t="shared" si="15"/>
        <v>0</v>
      </c>
      <c r="AJ105" s="42">
        <f t="shared" si="16"/>
        <v>0</v>
      </c>
      <c r="AK105" s="42">
        <f t="shared" si="17"/>
        <v>48</v>
      </c>
    </row>
    <row r="106" spans="1:37" ht="12.75">
      <c r="A106" s="59" t="s">
        <v>328</v>
      </c>
      <c r="B106" s="60">
        <v>12</v>
      </c>
      <c r="C106" s="62">
        <v>28.8</v>
      </c>
      <c r="D106" s="62">
        <v>28.8</v>
      </c>
      <c r="E106" s="62">
        <v>31.5</v>
      </c>
      <c r="F106" s="62">
        <v>41.64</v>
      </c>
      <c r="G106" s="62">
        <v>43.2</v>
      </c>
      <c r="H106" s="62">
        <v>41.6</v>
      </c>
      <c r="I106" s="62">
        <v>48</v>
      </c>
      <c r="J106" s="61">
        <v>47.6</v>
      </c>
      <c r="K106" s="62"/>
      <c r="L106" s="62"/>
      <c r="M106" s="62"/>
      <c r="N106" s="62"/>
      <c r="O106" s="62"/>
      <c r="P106" s="62"/>
      <c r="Q106" s="62">
        <v>97.56675</v>
      </c>
      <c r="R106" s="62">
        <v>10.30533</v>
      </c>
      <c r="S106" s="61"/>
      <c r="T106" s="62">
        <v>10</v>
      </c>
      <c r="U106" s="62"/>
      <c r="V106" s="62"/>
      <c r="W106" s="62"/>
      <c r="X106" s="62"/>
      <c r="Y106" s="62"/>
      <c r="Z106" s="62"/>
      <c r="AA106" s="62"/>
      <c r="AB106" s="61"/>
      <c r="AC106" s="42">
        <f t="shared" si="9"/>
        <v>22</v>
      </c>
      <c r="AD106" s="42">
        <f t="shared" si="10"/>
        <v>28.8</v>
      </c>
      <c r="AE106" s="42">
        <f t="shared" si="11"/>
        <v>28.8</v>
      </c>
      <c r="AF106" s="42">
        <f t="shared" si="12"/>
        <v>31.5</v>
      </c>
      <c r="AG106" s="42">
        <f t="shared" si="13"/>
        <v>41.64</v>
      </c>
      <c r="AH106" s="42">
        <f t="shared" si="14"/>
        <v>43.2</v>
      </c>
      <c r="AI106" s="42">
        <f t="shared" si="15"/>
        <v>139.16675</v>
      </c>
      <c r="AJ106" s="42">
        <f t="shared" si="16"/>
        <v>58.30533</v>
      </c>
      <c r="AK106" s="42">
        <f t="shared" si="17"/>
        <v>47.6</v>
      </c>
    </row>
    <row r="107" spans="1:37" ht="12.75">
      <c r="A107" s="59" t="s">
        <v>164</v>
      </c>
      <c r="B107" s="60"/>
      <c r="C107" s="62"/>
      <c r="D107" s="62"/>
      <c r="E107" s="62">
        <v>14.89178</v>
      </c>
      <c r="F107" s="62">
        <v>69.4589</v>
      </c>
      <c r="G107" s="62">
        <v>55.49301</v>
      </c>
      <c r="H107" s="62"/>
      <c r="I107" s="62"/>
      <c r="J107" s="61">
        <v>46.5</v>
      </c>
      <c r="K107" s="62"/>
      <c r="L107" s="62"/>
      <c r="M107" s="62"/>
      <c r="N107" s="62"/>
      <c r="O107" s="62"/>
      <c r="P107" s="62"/>
      <c r="Q107" s="62"/>
      <c r="R107" s="62"/>
      <c r="S107" s="61"/>
      <c r="T107" s="62"/>
      <c r="U107" s="62"/>
      <c r="V107" s="62"/>
      <c r="W107" s="62"/>
      <c r="X107" s="62"/>
      <c r="Y107" s="62"/>
      <c r="Z107" s="62"/>
      <c r="AA107" s="62"/>
      <c r="AB107" s="61"/>
      <c r="AC107" s="42">
        <f t="shared" si="9"/>
        <v>0</v>
      </c>
      <c r="AD107" s="42">
        <f t="shared" si="10"/>
        <v>0</v>
      </c>
      <c r="AE107" s="42">
        <f t="shared" si="11"/>
        <v>0</v>
      </c>
      <c r="AF107" s="42">
        <f t="shared" si="12"/>
        <v>14.89178</v>
      </c>
      <c r="AG107" s="42">
        <f t="shared" si="13"/>
        <v>69.4589</v>
      </c>
      <c r="AH107" s="42">
        <f t="shared" si="14"/>
        <v>55.49301</v>
      </c>
      <c r="AI107" s="42">
        <f t="shared" si="15"/>
        <v>0</v>
      </c>
      <c r="AJ107" s="42">
        <f t="shared" si="16"/>
        <v>0</v>
      </c>
      <c r="AK107" s="42">
        <f t="shared" si="17"/>
        <v>46.5</v>
      </c>
    </row>
    <row r="108" spans="1:37" ht="12.75">
      <c r="A108" s="59" t="s">
        <v>296</v>
      </c>
      <c r="B108" s="60"/>
      <c r="C108" s="62"/>
      <c r="D108" s="62"/>
      <c r="E108" s="62"/>
      <c r="F108" s="62"/>
      <c r="G108" s="62"/>
      <c r="H108" s="62"/>
      <c r="I108" s="62"/>
      <c r="J108" s="61">
        <v>46</v>
      </c>
      <c r="K108" s="62"/>
      <c r="L108" s="62"/>
      <c r="M108" s="62"/>
      <c r="N108" s="62"/>
      <c r="O108" s="62"/>
      <c r="P108" s="62"/>
      <c r="Q108" s="62"/>
      <c r="R108" s="62"/>
      <c r="S108" s="61"/>
      <c r="T108" s="62"/>
      <c r="U108" s="62"/>
      <c r="V108" s="62"/>
      <c r="W108" s="62"/>
      <c r="X108" s="62"/>
      <c r="Y108" s="62"/>
      <c r="Z108" s="62"/>
      <c r="AA108" s="62"/>
      <c r="AB108" s="61"/>
      <c r="AC108" s="42">
        <f t="shared" si="9"/>
        <v>0</v>
      </c>
      <c r="AD108" s="42">
        <f t="shared" si="10"/>
        <v>0</v>
      </c>
      <c r="AE108" s="42">
        <f t="shared" si="11"/>
        <v>0</v>
      </c>
      <c r="AF108" s="42">
        <f t="shared" si="12"/>
        <v>0</v>
      </c>
      <c r="AG108" s="42">
        <f t="shared" si="13"/>
        <v>0</v>
      </c>
      <c r="AH108" s="42">
        <f t="shared" si="14"/>
        <v>0</v>
      </c>
      <c r="AI108" s="42">
        <f t="shared" si="15"/>
        <v>0</v>
      </c>
      <c r="AJ108" s="42">
        <f t="shared" si="16"/>
        <v>0</v>
      </c>
      <c r="AK108" s="42">
        <f t="shared" si="17"/>
        <v>46</v>
      </c>
    </row>
    <row r="109" spans="1:37" ht="12.75">
      <c r="A109" s="59" t="s">
        <v>172</v>
      </c>
      <c r="B109" s="60"/>
      <c r="C109" s="62"/>
      <c r="D109" s="62"/>
      <c r="E109" s="62">
        <v>13.87272</v>
      </c>
      <c r="F109" s="62">
        <v>21.52122</v>
      </c>
      <c r="G109" s="62">
        <v>8.28</v>
      </c>
      <c r="H109" s="62"/>
      <c r="I109" s="62"/>
      <c r="J109" s="61"/>
      <c r="K109" s="62"/>
      <c r="L109" s="62"/>
      <c r="M109" s="62"/>
      <c r="N109" s="62"/>
      <c r="O109" s="62"/>
      <c r="P109" s="62"/>
      <c r="Q109" s="62"/>
      <c r="R109" s="62"/>
      <c r="S109" s="61"/>
      <c r="T109" s="62">
        <v>7</v>
      </c>
      <c r="U109" s="62">
        <v>36.54306</v>
      </c>
      <c r="V109" s="62">
        <v>53.68394</v>
      </c>
      <c r="W109" s="62">
        <v>40.31316</v>
      </c>
      <c r="X109" s="62">
        <v>13.979</v>
      </c>
      <c r="Y109" s="62">
        <v>25</v>
      </c>
      <c r="Z109" s="62">
        <v>25.4</v>
      </c>
      <c r="AA109" s="62"/>
      <c r="AB109" s="61">
        <v>45.056</v>
      </c>
      <c r="AC109" s="42">
        <f t="shared" si="9"/>
        <v>7</v>
      </c>
      <c r="AD109" s="42">
        <f t="shared" si="10"/>
        <v>36.54306</v>
      </c>
      <c r="AE109" s="42">
        <f t="shared" si="11"/>
        <v>53.68394</v>
      </c>
      <c r="AF109" s="42">
        <f t="shared" si="12"/>
        <v>54.185880000000004</v>
      </c>
      <c r="AG109" s="42">
        <f t="shared" si="13"/>
        <v>35.50022</v>
      </c>
      <c r="AH109" s="42">
        <f t="shared" si="14"/>
        <v>33.28</v>
      </c>
      <c r="AI109" s="42">
        <f t="shared" si="15"/>
        <v>25.4</v>
      </c>
      <c r="AJ109" s="42">
        <f t="shared" si="16"/>
        <v>0</v>
      </c>
      <c r="AK109" s="42">
        <f t="shared" si="17"/>
        <v>45.056</v>
      </c>
    </row>
    <row r="110" spans="1:37" ht="12.75">
      <c r="A110" s="59" t="s">
        <v>496</v>
      </c>
      <c r="B110" s="60"/>
      <c r="C110" s="62"/>
      <c r="D110" s="62"/>
      <c r="E110" s="62"/>
      <c r="F110" s="62"/>
      <c r="G110" s="62"/>
      <c r="H110" s="62"/>
      <c r="I110" s="62"/>
      <c r="J110" s="61">
        <v>44.2</v>
      </c>
      <c r="K110" s="62"/>
      <c r="L110" s="62"/>
      <c r="M110" s="62"/>
      <c r="N110" s="62"/>
      <c r="O110" s="62"/>
      <c r="P110" s="62"/>
      <c r="Q110" s="62"/>
      <c r="R110" s="62"/>
      <c r="S110" s="61"/>
      <c r="T110" s="62"/>
      <c r="U110" s="62"/>
      <c r="V110" s="62"/>
      <c r="W110" s="62"/>
      <c r="X110" s="62"/>
      <c r="Y110" s="62"/>
      <c r="Z110" s="62"/>
      <c r="AA110" s="62"/>
      <c r="AB110" s="61"/>
      <c r="AC110" s="42">
        <f t="shared" si="9"/>
        <v>0</v>
      </c>
      <c r="AD110" s="42">
        <f t="shared" si="10"/>
        <v>0</v>
      </c>
      <c r="AE110" s="42">
        <f t="shared" si="11"/>
        <v>0</v>
      </c>
      <c r="AF110" s="42">
        <f t="shared" si="12"/>
        <v>0</v>
      </c>
      <c r="AG110" s="42">
        <f t="shared" si="13"/>
        <v>0</v>
      </c>
      <c r="AH110" s="42">
        <f t="shared" si="14"/>
        <v>0</v>
      </c>
      <c r="AI110" s="42">
        <f t="shared" si="15"/>
        <v>0</v>
      </c>
      <c r="AJ110" s="42">
        <f t="shared" si="16"/>
        <v>0</v>
      </c>
      <c r="AK110" s="42">
        <f t="shared" si="17"/>
        <v>44.2</v>
      </c>
    </row>
    <row r="111" spans="1:37" ht="12.75">
      <c r="A111" s="59" t="s">
        <v>489</v>
      </c>
      <c r="B111" s="60"/>
      <c r="C111" s="62"/>
      <c r="D111" s="62"/>
      <c r="E111" s="62"/>
      <c r="F111" s="62"/>
      <c r="G111" s="62"/>
      <c r="H111" s="62"/>
      <c r="I111" s="62"/>
      <c r="J111" s="61"/>
      <c r="K111" s="62"/>
      <c r="L111" s="62"/>
      <c r="M111" s="62"/>
      <c r="N111" s="62"/>
      <c r="O111" s="62"/>
      <c r="P111" s="62"/>
      <c r="Q111" s="62"/>
      <c r="R111" s="62">
        <v>20.91044</v>
      </c>
      <c r="S111" s="61">
        <v>43.25488</v>
      </c>
      <c r="T111" s="62"/>
      <c r="U111" s="62">
        <v>2</v>
      </c>
      <c r="V111" s="62"/>
      <c r="W111" s="62"/>
      <c r="X111" s="62"/>
      <c r="Y111" s="62"/>
      <c r="Z111" s="62"/>
      <c r="AA111" s="62"/>
      <c r="AB111" s="61"/>
      <c r="AC111" s="42">
        <f t="shared" si="9"/>
        <v>0</v>
      </c>
      <c r="AD111" s="42">
        <f t="shared" si="10"/>
        <v>2</v>
      </c>
      <c r="AE111" s="42">
        <f t="shared" si="11"/>
        <v>0</v>
      </c>
      <c r="AF111" s="42">
        <f t="shared" si="12"/>
        <v>0</v>
      </c>
      <c r="AG111" s="42">
        <f t="shared" si="13"/>
        <v>0</v>
      </c>
      <c r="AH111" s="42">
        <f t="shared" si="14"/>
        <v>0</v>
      </c>
      <c r="AI111" s="42">
        <f t="shared" si="15"/>
        <v>0</v>
      </c>
      <c r="AJ111" s="42">
        <f t="shared" si="16"/>
        <v>20.91044</v>
      </c>
      <c r="AK111" s="42">
        <f t="shared" si="17"/>
        <v>43.25488</v>
      </c>
    </row>
    <row r="112" spans="1:37" ht="12.75">
      <c r="A112" s="59" t="s">
        <v>205</v>
      </c>
      <c r="B112" s="60"/>
      <c r="C112" s="62"/>
      <c r="D112" s="62"/>
      <c r="E112" s="62"/>
      <c r="F112" s="62"/>
      <c r="G112" s="62">
        <v>151.65405</v>
      </c>
      <c r="H112" s="62">
        <v>27.19314</v>
      </c>
      <c r="I112" s="62"/>
      <c r="J112" s="61">
        <v>42</v>
      </c>
      <c r="K112" s="62"/>
      <c r="L112" s="62"/>
      <c r="M112" s="62"/>
      <c r="N112" s="62"/>
      <c r="O112" s="62"/>
      <c r="P112" s="62"/>
      <c r="Q112" s="62"/>
      <c r="R112" s="62"/>
      <c r="S112" s="61"/>
      <c r="T112" s="62"/>
      <c r="U112" s="62"/>
      <c r="V112" s="62"/>
      <c r="W112" s="62"/>
      <c r="X112" s="62"/>
      <c r="Y112" s="62"/>
      <c r="Z112" s="62"/>
      <c r="AA112" s="62"/>
      <c r="AB112" s="61"/>
      <c r="AC112" s="42">
        <f t="shared" si="9"/>
        <v>0</v>
      </c>
      <c r="AD112" s="42">
        <f t="shared" si="10"/>
        <v>0</v>
      </c>
      <c r="AE112" s="42">
        <f t="shared" si="11"/>
        <v>0</v>
      </c>
      <c r="AF112" s="42">
        <f t="shared" si="12"/>
        <v>0</v>
      </c>
      <c r="AG112" s="42">
        <f t="shared" si="13"/>
        <v>0</v>
      </c>
      <c r="AH112" s="42">
        <f t="shared" si="14"/>
        <v>151.65405</v>
      </c>
      <c r="AI112" s="42">
        <f t="shared" si="15"/>
        <v>27.19314</v>
      </c>
      <c r="AJ112" s="42">
        <f t="shared" si="16"/>
        <v>0</v>
      </c>
      <c r="AK112" s="42">
        <f t="shared" si="17"/>
        <v>42</v>
      </c>
    </row>
    <row r="113" spans="1:37" ht="12.75">
      <c r="A113" s="59" t="s">
        <v>426</v>
      </c>
      <c r="B113" s="60">
        <v>22</v>
      </c>
      <c r="C113" s="62">
        <v>13.664</v>
      </c>
      <c r="D113" s="62">
        <v>21.65948</v>
      </c>
      <c r="E113" s="62">
        <v>17.28574</v>
      </c>
      <c r="F113" s="62">
        <v>29.68624</v>
      </c>
      <c r="G113" s="62">
        <v>13.2</v>
      </c>
      <c r="H113" s="62">
        <v>13.2</v>
      </c>
      <c r="I113" s="62">
        <v>18.7</v>
      </c>
      <c r="J113" s="61">
        <v>37.4</v>
      </c>
      <c r="K113" s="62"/>
      <c r="L113" s="62"/>
      <c r="M113" s="62"/>
      <c r="N113" s="62"/>
      <c r="O113" s="62"/>
      <c r="P113" s="62"/>
      <c r="Q113" s="62"/>
      <c r="R113" s="62"/>
      <c r="S113" s="61"/>
      <c r="T113" s="62">
        <v>41.89841</v>
      </c>
      <c r="U113" s="62">
        <v>75.39792</v>
      </c>
      <c r="V113" s="62">
        <v>125.60491</v>
      </c>
      <c r="W113" s="62">
        <v>33.23856</v>
      </c>
      <c r="X113" s="62">
        <v>41.69673</v>
      </c>
      <c r="Y113" s="62">
        <v>20</v>
      </c>
      <c r="Z113" s="62">
        <v>4</v>
      </c>
      <c r="AA113" s="62">
        <v>3</v>
      </c>
      <c r="AB113" s="61">
        <v>4.12776</v>
      </c>
      <c r="AC113" s="42">
        <f t="shared" si="9"/>
        <v>63.89841</v>
      </c>
      <c r="AD113" s="42">
        <f t="shared" si="10"/>
        <v>89.06192</v>
      </c>
      <c r="AE113" s="42">
        <f t="shared" si="11"/>
        <v>147.26439</v>
      </c>
      <c r="AF113" s="42">
        <f t="shared" si="12"/>
        <v>50.5243</v>
      </c>
      <c r="AG113" s="42">
        <f t="shared" si="13"/>
        <v>71.38297</v>
      </c>
      <c r="AH113" s="42">
        <f t="shared" si="14"/>
        <v>33.2</v>
      </c>
      <c r="AI113" s="42">
        <f t="shared" si="15"/>
        <v>17.2</v>
      </c>
      <c r="AJ113" s="42">
        <f t="shared" si="16"/>
        <v>21.7</v>
      </c>
      <c r="AK113" s="42">
        <f t="shared" si="17"/>
        <v>41.52776</v>
      </c>
    </row>
    <row r="114" spans="1:37" ht="12.75">
      <c r="A114" s="59" t="s">
        <v>363</v>
      </c>
      <c r="B114" s="60"/>
      <c r="C114" s="62">
        <v>1.5</v>
      </c>
      <c r="D114" s="62">
        <v>3.6</v>
      </c>
      <c r="E114" s="62">
        <v>3</v>
      </c>
      <c r="F114" s="62">
        <v>13.61</v>
      </c>
      <c r="G114" s="62">
        <v>19.8</v>
      </c>
      <c r="H114" s="62">
        <v>19.8</v>
      </c>
      <c r="I114" s="62">
        <v>30.2</v>
      </c>
      <c r="J114" s="61">
        <v>40.8</v>
      </c>
      <c r="K114" s="62"/>
      <c r="L114" s="62"/>
      <c r="M114" s="62"/>
      <c r="N114" s="62"/>
      <c r="O114" s="62"/>
      <c r="P114" s="62"/>
      <c r="Q114" s="62"/>
      <c r="R114" s="62"/>
      <c r="S114" s="61"/>
      <c r="T114" s="62"/>
      <c r="U114" s="62"/>
      <c r="V114" s="62"/>
      <c r="W114" s="62">
        <v>20</v>
      </c>
      <c r="X114" s="62"/>
      <c r="Y114" s="62"/>
      <c r="Z114" s="62"/>
      <c r="AA114" s="62"/>
      <c r="AB114" s="61"/>
      <c r="AC114" s="42">
        <f t="shared" si="9"/>
        <v>0</v>
      </c>
      <c r="AD114" s="42">
        <f t="shared" si="10"/>
        <v>1.5</v>
      </c>
      <c r="AE114" s="42">
        <f t="shared" si="11"/>
        <v>3.6</v>
      </c>
      <c r="AF114" s="42">
        <f t="shared" si="12"/>
        <v>23</v>
      </c>
      <c r="AG114" s="42">
        <f t="shared" si="13"/>
        <v>13.61</v>
      </c>
      <c r="AH114" s="42">
        <f t="shared" si="14"/>
        <v>19.8</v>
      </c>
      <c r="AI114" s="42">
        <f t="shared" si="15"/>
        <v>19.8</v>
      </c>
      <c r="AJ114" s="42">
        <f t="shared" si="16"/>
        <v>30.2</v>
      </c>
      <c r="AK114" s="42">
        <f t="shared" si="17"/>
        <v>40.8</v>
      </c>
    </row>
    <row r="115" spans="1:37" ht="12.75">
      <c r="A115" s="59" t="s">
        <v>401</v>
      </c>
      <c r="B115" s="60"/>
      <c r="C115" s="62"/>
      <c r="D115" s="62"/>
      <c r="E115" s="62"/>
      <c r="F115" s="62">
        <v>22.61301</v>
      </c>
      <c r="G115" s="62">
        <v>45.00479</v>
      </c>
      <c r="H115" s="62">
        <v>69.72123</v>
      </c>
      <c r="I115" s="62">
        <v>49.2</v>
      </c>
      <c r="J115" s="61">
        <v>40.2</v>
      </c>
      <c r="K115" s="62"/>
      <c r="L115" s="62"/>
      <c r="M115" s="62"/>
      <c r="N115" s="62"/>
      <c r="O115" s="62"/>
      <c r="P115" s="62"/>
      <c r="Q115" s="62"/>
      <c r="R115" s="62"/>
      <c r="S115" s="61"/>
      <c r="T115" s="62"/>
      <c r="U115" s="62"/>
      <c r="V115" s="62"/>
      <c r="W115" s="62"/>
      <c r="X115" s="62"/>
      <c r="Y115" s="62"/>
      <c r="Z115" s="62"/>
      <c r="AA115" s="62"/>
      <c r="AB115" s="61"/>
      <c r="AC115" s="42">
        <f t="shared" si="9"/>
        <v>0</v>
      </c>
      <c r="AD115" s="42">
        <f t="shared" si="10"/>
        <v>0</v>
      </c>
      <c r="AE115" s="42">
        <f t="shared" si="11"/>
        <v>0</v>
      </c>
      <c r="AF115" s="42">
        <f t="shared" si="12"/>
        <v>0</v>
      </c>
      <c r="AG115" s="42">
        <f t="shared" si="13"/>
        <v>22.61301</v>
      </c>
      <c r="AH115" s="42">
        <f t="shared" si="14"/>
        <v>45.00479</v>
      </c>
      <c r="AI115" s="42">
        <f t="shared" si="15"/>
        <v>69.72123</v>
      </c>
      <c r="AJ115" s="42">
        <f t="shared" si="16"/>
        <v>49.2</v>
      </c>
      <c r="AK115" s="42">
        <f t="shared" si="17"/>
        <v>40.2</v>
      </c>
    </row>
    <row r="116" spans="1:37" ht="12.75">
      <c r="A116" s="59" t="s">
        <v>433</v>
      </c>
      <c r="B116" s="60"/>
      <c r="C116" s="62"/>
      <c r="D116" s="62"/>
      <c r="E116" s="62"/>
      <c r="F116" s="62"/>
      <c r="G116" s="62"/>
      <c r="H116" s="62"/>
      <c r="I116" s="62"/>
      <c r="J116" s="61">
        <v>38</v>
      </c>
      <c r="K116" s="62"/>
      <c r="L116" s="62"/>
      <c r="M116" s="62"/>
      <c r="N116" s="62"/>
      <c r="O116" s="62"/>
      <c r="P116" s="62"/>
      <c r="Q116" s="62"/>
      <c r="R116" s="62"/>
      <c r="S116" s="61"/>
      <c r="T116" s="62"/>
      <c r="U116" s="62"/>
      <c r="V116" s="62"/>
      <c r="W116" s="62"/>
      <c r="X116" s="62"/>
      <c r="Y116" s="62"/>
      <c r="Z116" s="62"/>
      <c r="AA116" s="62"/>
      <c r="AB116" s="61"/>
      <c r="AC116" s="42">
        <f t="shared" si="9"/>
        <v>0</v>
      </c>
      <c r="AD116" s="42">
        <f t="shared" si="10"/>
        <v>0</v>
      </c>
      <c r="AE116" s="42">
        <f t="shared" si="11"/>
        <v>0</v>
      </c>
      <c r="AF116" s="42">
        <f t="shared" si="12"/>
        <v>0</v>
      </c>
      <c r="AG116" s="42">
        <f t="shared" si="13"/>
        <v>0</v>
      </c>
      <c r="AH116" s="42">
        <f t="shared" si="14"/>
        <v>0</v>
      </c>
      <c r="AI116" s="42">
        <f t="shared" si="15"/>
        <v>0</v>
      </c>
      <c r="AJ116" s="42">
        <f t="shared" si="16"/>
        <v>0</v>
      </c>
      <c r="AK116" s="42">
        <f t="shared" si="17"/>
        <v>38</v>
      </c>
    </row>
    <row r="117" spans="1:37" ht="12.75">
      <c r="A117" s="59" t="s">
        <v>438</v>
      </c>
      <c r="B117" s="60">
        <v>40.222</v>
      </c>
      <c r="C117" s="62"/>
      <c r="D117" s="62">
        <v>17.38356</v>
      </c>
      <c r="E117" s="62">
        <v>37.90479</v>
      </c>
      <c r="F117" s="62">
        <v>51.18216</v>
      </c>
      <c r="G117" s="62">
        <v>74.78312</v>
      </c>
      <c r="H117" s="62">
        <v>95.26786</v>
      </c>
      <c r="I117" s="62">
        <v>67.2</v>
      </c>
      <c r="J117" s="61">
        <v>37.8</v>
      </c>
      <c r="K117" s="62"/>
      <c r="L117" s="62"/>
      <c r="M117" s="62"/>
      <c r="N117" s="62"/>
      <c r="O117" s="62"/>
      <c r="P117" s="62"/>
      <c r="Q117" s="62"/>
      <c r="R117" s="62"/>
      <c r="S117" s="61"/>
      <c r="T117" s="62"/>
      <c r="U117" s="62"/>
      <c r="V117" s="62"/>
      <c r="W117" s="62"/>
      <c r="X117" s="62"/>
      <c r="Y117" s="62"/>
      <c r="Z117" s="62"/>
      <c r="AA117" s="62"/>
      <c r="AB117" s="61"/>
      <c r="AC117" s="42">
        <f t="shared" si="9"/>
        <v>40.222</v>
      </c>
      <c r="AD117" s="42">
        <f t="shared" si="10"/>
        <v>0</v>
      </c>
      <c r="AE117" s="42">
        <f t="shared" si="11"/>
        <v>17.38356</v>
      </c>
      <c r="AF117" s="42">
        <f t="shared" si="12"/>
        <v>37.90479</v>
      </c>
      <c r="AG117" s="42">
        <f t="shared" si="13"/>
        <v>51.18216</v>
      </c>
      <c r="AH117" s="42">
        <f t="shared" si="14"/>
        <v>74.78312</v>
      </c>
      <c r="AI117" s="42">
        <f t="shared" si="15"/>
        <v>95.26786</v>
      </c>
      <c r="AJ117" s="42">
        <f t="shared" si="16"/>
        <v>67.2</v>
      </c>
      <c r="AK117" s="42">
        <f t="shared" si="17"/>
        <v>37.8</v>
      </c>
    </row>
    <row r="118" spans="1:37" ht="12.75">
      <c r="A118" s="59" t="s">
        <v>409</v>
      </c>
      <c r="B118" s="60"/>
      <c r="C118" s="62"/>
      <c r="D118" s="62"/>
      <c r="E118" s="62"/>
      <c r="F118" s="62"/>
      <c r="G118" s="62"/>
      <c r="H118" s="62"/>
      <c r="I118" s="62"/>
      <c r="J118" s="61">
        <v>22</v>
      </c>
      <c r="K118" s="62"/>
      <c r="L118" s="62"/>
      <c r="M118" s="62"/>
      <c r="N118" s="62"/>
      <c r="O118" s="62"/>
      <c r="P118" s="62"/>
      <c r="Q118" s="62"/>
      <c r="R118" s="62"/>
      <c r="S118" s="61"/>
      <c r="T118" s="62"/>
      <c r="U118" s="62"/>
      <c r="V118" s="62"/>
      <c r="W118" s="62"/>
      <c r="X118" s="62"/>
      <c r="Y118" s="62"/>
      <c r="Z118" s="62"/>
      <c r="AA118" s="62">
        <v>82.59915</v>
      </c>
      <c r="AB118" s="61">
        <v>14.59721</v>
      </c>
      <c r="AC118" s="42">
        <f t="shared" si="9"/>
        <v>0</v>
      </c>
      <c r="AD118" s="42">
        <f t="shared" si="10"/>
        <v>0</v>
      </c>
      <c r="AE118" s="42">
        <f t="shared" si="11"/>
        <v>0</v>
      </c>
      <c r="AF118" s="42">
        <f t="shared" si="12"/>
        <v>0</v>
      </c>
      <c r="AG118" s="42">
        <f t="shared" si="13"/>
        <v>0</v>
      </c>
      <c r="AH118" s="42">
        <f t="shared" si="14"/>
        <v>0</v>
      </c>
      <c r="AI118" s="42">
        <f t="shared" si="15"/>
        <v>0</v>
      </c>
      <c r="AJ118" s="42">
        <f t="shared" si="16"/>
        <v>82.59915</v>
      </c>
      <c r="AK118" s="42">
        <f t="shared" si="17"/>
        <v>36.597210000000004</v>
      </c>
    </row>
    <row r="119" spans="1:37" ht="12.75">
      <c r="A119" s="59" t="s">
        <v>317</v>
      </c>
      <c r="B119" s="60"/>
      <c r="C119" s="62"/>
      <c r="D119" s="62"/>
      <c r="E119" s="62"/>
      <c r="F119" s="62"/>
      <c r="G119" s="62"/>
      <c r="H119" s="62"/>
      <c r="I119" s="62"/>
      <c r="J119" s="61">
        <v>36</v>
      </c>
      <c r="K119" s="62"/>
      <c r="L119" s="62"/>
      <c r="M119" s="62"/>
      <c r="N119" s="62"/>
      <c r="O119" s="62"/>
      <c r="P119" s="62"/>
      <c r="Q119" s="62"/>
      <c r="R119" s="62"/>
      <c r="S119" s="61"/>
      <c r="T119" s="62"/>
      <c r="U119" s="62"/>
      <c r="V119" s="62"/>
      <c r="W119" s="62"/>
      <c r="X119" s="62"/>
      <c r="Y119" s="62"/>
      <c r="Z119" s="62"/>
      <c r="AA119" s="62"/>
      <c r="AB119" s="61"/>
      <c r="AC119" s="42">
        <f t="shared" si="9"/>
        <v>0</v>
      </c>
      <c r="AD119" s="42">
        <f t="shared" si="10"/>
        <v>0</v>
      </c>
      <c r="AE119" s="42">
        <f t="shared" si="11"/>
        <v>0</v>
      </c>
      <c r="AF119" s="42">
        <f t="shared" si="12"/>
        <v>0</v>
      </c>
      <c r="AG119" s="42">
        <f t="shared" si="13"/>
        <v>0</v>
      </c>
      <c r="AH119" s="42">
        <f t="shared" si="14"/>
        <v>0</v>
      </c>
      <c r="AI119" s="42">
        <f t="shared" si="15"/>
        <v>0</v>
      </c>
      <c r="AJ119" s="42">
        <f t="shared" si="16"/>
        <v>0</v>
      </c>
      <c r="AK119" s="42">
        <f t="shared" si="17"/>
        <v>36</v>
      </c>
    </row>
    <row r="120" spans="1:37" ht="12.75">
      <c r="A120" s="59" t="s">
        <v>452</v>
      </c>
      <c r="B120" s="60">
        <v>97.62916</v>
      </c>
      <c r="C120" s="62">
        <v>73.02232</v>
      </c>
      <c r="D120" s="62">
        <v>4.37374</v>
      </c>
      <c r="E120" s="62"/>
      <c r="F120" s="62"/>
      <c r="G120" s="62">
        <v>61.7</v>
      </c>
      <c r="H120" s="62">
        <v>61.2</v>
      </c>
      <c r="I120" s="62">
        <v>29.6</v>
      </c>
      <c r="J120" s="61">
        <v>36</v>
      </c>
      <c r="K120" s="62"/>
      <c r="L120" s="62"/>
      <c r="M120" s="62"/>
      <c r="N120" s="62"/>
      <c r="O120" s="62"/>
      <c r="P120" s="62"/>
      <c r="Q120" s="62"/>
      <c r="R120" s="62"/>
      <c r="S120" s="61"/>
      <c r="T120" s="62"/>
      <c r="U120" s="62"/>
      <c r="V120" s="62"/>
      <c r="W120" s="62"/>
      <c r="X120" s="62"/>
      <c r="Y120" s="62"/>
      <c r="Z120" s="62"/>
      <c r="AA120" s="62"/>
      <c r="AB120" s="61"/>
      <c r="AC120" s="42">
        <f t="shared" si="9"/>
        <v>97.62916</v>
      </c>
      <c r="AD120" s="42">
        <f t="shared" si="10"/>
        <v>73.02232</v>
      </c>
      <c r="AE120" s="42">
        <f t="shared" si="11"/>
        <v>4.37374</v>
      </c>
      <c r="AF120" s="42">
        <f t="shared" si="12"/>
        <v>0</v>
      </c>
      <c r="AG120" s="42">
        <f t="shared" si="13"/>
        <v>0</v>
      </c>
      <c r="AH120" s="42">
        <f t="shared" si="14"/>
        <v>61.7</v>
      </c>
      <c r="AI120" s="42">
        <f t="shared" si="15"/>
        <v>61.2</v>
      </c>
      <c r="AJ120" s="42">
        <f t="shared" si="16"/>
        <v>29.6</v>
      </c>
      <c r="AK120" s="42">
        <f t="shared" si="17"/>
        <v>36</v>
      </c>
    </row>
    <row r="121" spans="1:37" ht="12.75">
      <c r="A121" s="59" t="s">
        <v>362</v>
      </c>
      <c r="B121" s="60"/>
      <c r="C121" s="62"/>
      <c r="D121" s="62"/>
      <c r="E121" s="62"/>
      <c r="F121" s="62"/>
      <c r="G121" s="62"/>
      <c r="H121" s="62"/>
      <c r="I121" s="62"/>
      <c r="J121" s="61"/>
      <c r="K121" s="62"/>
      <c r="L121" s="62"/>
      <c r="M121" s="62"/>
      <c r="N121" s="62"/>
      <c r="O121" s="62"/>
      <c r="P121" s="62"/>
      <c r="Q121" s="62"/>
      <c r="R121" s="62">
        <v>47.30024</v>
      </c>
      <c r="S121" s="61">
        <v>35.60752</v>
      </c>
      <c r="T121" s="62"/>
      <c r="U121" s="62"/>
      <c r="V121" s="62"/>
      <c r="W121" s="62"/>
      <c r="X121" s="62"/>
      <c r="Y121" s="62"/>
      <c r="Z121" s="62"/>
      <c r="AA121" s="62"/>
      <c r="AB121" s="61"/>
      <c r="AC121" s="42">
        <f t="shared" si="9"/>
        <v>0</v>
      </c>
      <c r="AD121" s="42">
        <f t="shared" si="10"/>
        <v>0</v>
      </c>
      <c r="AE121" s="42">
        <f t="shared" si="11"/>
        <v>0</v>
      </c>
      <c r="AF121" s="42">
        <f t="shared" si="12"/>
        <v>0</v>
      </c>
      <c r="AG121" s="42">
        <f t="shared" si="13"/>
        <v>0</v>
      </c>
      <c r="AH121" s="42">
        <f t="shared" si="14"/>
        <v>0</v>
      </c>
      <c r="AI121" s="42">
        <f t="shared" si="15"/>
        <v>0</v>
      </c>
      <c r="AJ121" s="42">
        <f t="shared" si="16"/>
        <v>47.30024</v>
      </c>
      <c r="AK121" s="42">
        <f t="shared" si="17"/>
        <v>35.60752</v>
      </c>
    </row>
    <row r="122" spans="1:37" ht="12.75">
      <c r="A122" s="59" t="s">
        <v>335</v>
      </c>
      <c r="B122" s="60"/>
      <c r="C122" s="62"/>
      <c r="D122" s="62"/>
      <c r="E122" s="62"/>
      <c r="F122" s="62"/>
      <c r="G122" s="62"/>
      <c r="H122" s="62"/>
      <c r="I122" s="62"/>
      <c r="J122" s="61">
        <v>35.5</v>
      </c>
      <c r="K122" s="62"/>
      <c r="L122" s="62"/>
      <c r="M122" s="62"/>
      <c r="N122" s="62"/>
      <c r="O122" s="62"/>
      <c r="P122" s="62"/>
      <c r="Q122" s="62"/>
      <c r="R122" s="62"/>
      <c r="S122" s="61"/>
      <c r="T122" s="62"/>
      <c r="U122" s="62"/>
      <c r="V122" s="62"/>
      <c r="W122" s="62"/>
      <c r="X122" s="62"/>
      <c r="Y122" s="62"/>
      <c r="Z122" s="62"/>
      <c r="AA122" s="62"/>
      <c r="AB122" s="61"/>
      <c r="AC122" s="42">
        <f t="shared" si="9"/>
        <v>0</v>
      </c>
      <c r="AD122" s="42">
        <f t="shared" si="10"/>
        <v>0</v>
      </c>
      <c r="AE122" s="42">
        <f t="shared" si="11"/>
        <v>0</v>
      </c>
      <c r="AF122" s="42">
        <f t="shared" si="12"/>
        <v>0</v>
      </c>
      <c r="AG122" s="42">
        <f t="shared" si="13"/>
        <v>0</v>
      </c>
      <c r="AH122" s="42">
        <f t="shared" si="14"/>
        <v>0</v>
      </c>
      <c r="AI122" s="42">
        <f t="shared" si="15"/>
        <v>0</v>
      </c>
      <c r="AJ122" s="42">
        <f t="shared" si="16"/>
        <v>0</v>
      </c>
      <c r="AK122" s="42">
        <f t="shared" si="17"/>
        <v>35.5</v>
      </c>
    </row>
    <row r="123" spans="1:37" ht="12.75">
      <c r="A123" s="59" t="s">
        <v>206</v>
      </c>
      <c r="B123" s="60"/>
      <c r="C123" s="62"/>
      <c r="D123" s="62"/>
      <c r="E123" s="62"/>
      <c r="F123" s="62"/>
      <c r="G123" s="62">
        <v>0.4</v>
      </c>
      <c r="H123" s="62"/>
      <c r="I123" s="62"/>
      <c r="J123" s="61"/>
      <c r="K123" s="62"/>
      <c r="L123" s="62"/>
      <c r="M123" s="62"/>
      <c r="N123" s="62"/>
      <c r="O123" s="62"/>
      <c r="P123" s="62"/>
      <c r="Q123" s="62"/>
      <c r="R123" s="62"/>
      <c r="S123" s="61"/>
      <c r="T123" s="62"/>
      <c r="U123" s="62"/>
      <c r="V123" s="62"/>
      <c r="W123" s="62"/>
      <c r="X123" s="62"/>
      <c r="Y123" s="62">
        <v>34.5</v>
      </c>
      <c r="Z123" s="62"/>
      <c r="AA123" s="62">
        <v>40.79272</v>
      </c>
      <c r="AB123" s="61">
        <v>35</v>
      </c>
      <c r="AC123" s="42">
        <f t="shared" si="9"/>
        <v>0</v>
      </c>
      <c r="AD123" s="42">
        <f t="shared" si="10"/>
        <v>0</v>
      </c>
      <c r="AE123" s="42">
        <f t="shared" si="11"/>
        <v>0</v>
      </c>
      <c r="AF123" s="42">
        <f t="shared" si="12"/>
        <v>0</v>
      </c>
      <c r="AG123" s="42">
        <f t="shared" si="13"/>
        <v>0</v>
      </c>
      <c r="AH123" s="42">
        <f t="shared" si="14"/>
        <v>34.9</v>
      </c>
      <c r="AI123" s="42">
        <f t="shared" si="15"/>
        <v>0</v>
      </c>
      <c r="AJ123" s="42">
        <f t="shared" si="16"/>
        <v>40.79272</v>
      </c>
      <c r="AK123" s="42">
        <f t="shared" si="17"/>
        <v>35</v>
      </c>
    </row>
    <row r="124" spans="1:37" ht="12.75">
      <c r="A124" s="59" t="s">
        <v>273</v>
      </c>
      <c r="B124" s="60"/>
      <c r="C124" s="62"/>
      <c r="D124" s="62"/>
      <c r="E124" s="62"/>
      <c r="F124" s="62"/>
      <c r="G124" s="62"/>
      <c r="H124" s="62"/>
      <c r="I124" s="62">
        <v>57.4</v>
      </c>
      <c r="J124" s="61">
        <v>34.5</v>
      </c>
      <c r="K124" s="62"/>
      <c r="L124" s="62"/>
      <c r="M124" s="62"/>
      <c r="N124" s="62"/>
      <c r="O124" s="62"/>
      <c r="P124" s="62"/>
      <c r="Q124" s="62"/>
      <c r="R124" s="62"/>
      <c r="S124" s="61"/>
      <c r="T124" s="62"/>
      <c r="U124" s="62"/>
      <c r="V124" s="62"/>
      <c r="W124" s="62"/>
      <c r="X124" s="62"/>
      <c r="Y124" s="62"/>
      <c r="Z124" s="62"/>
      <c r="AA124" s="62"/>
      <c r="AB124" s="61"/>
      <c r="AC124" s="42">
        <f t="shared" si="9"/>
        <v>0</v>
      </c>
      <c r="AD124" s="42">
        <f t="shared" si="10"/>
        <v>0</v>
      </c>
      <c r="AE124" s="42">
        <f t="shared" si="11"/>
        <v>0</v>
      </c>
      <c r="AF124" s="42">
        <f t="shared" si="12"/>
        <v>0</v>
      </c>
      <c r="AG124" s="42">
        <f t="shared" si="13"/>
        <v>0</v>
      </c>
      <c r="AH124" s="42">
        <f t="shared" si="14"/>
        <v>0</v>
      </c>
      <c r="AI124" s="42">
        <f t="shared" si="15"/>
        <v>0</v>
      </c>
      <c r="AJ124" s="42">
        <f t="shared" si="16"/>
        <v>57.4</v>
      </c>
      <c r="AK124" s="42">
        <f t="shared" si="17"/>
        <v>34.5</v>
      </c>
    </row>
    <row r="125" spans="1:37" ht="12.75">
      <c r="A125" s="59" t="s">
        <v>475</v>
      </c>
      <c r="B125" s="60"/>
      <c r="C125" s="62"/>
      <c r="D125" s="62"/>
      <c r="E125" s="62"/>
      <c r="F125" s="62"/>
      <c r="G125" s="62"/>
      <c r="H125" s="62"/>
      <c r="I125" s="62">
        <v>15</v>
      </c>
      <c r="J125" s="61">
        <v>33</v>
      </c>
      <c r="K125" s="62"/>
      <c r="L125" s="62"/>
      <c r="M125" s="62"/>
      <c r="N125" s="62"/>
      <c r="O125" s="62"/>
      <c r="P125" s="62"/>
      <c r="Q125" s="62"/>
      <c r="R125" s="62"/>
      <c r="S125" s="61"/>
      <c r="T125" s="62"/>
      <c r="U125" s="62"/>
      <c r="V125" s="62"/>
      <c r="W125" s="62"/>
      <c r="X125" s="62"/>
      <c r="Y125" s="62"/>
      <c r="Z125" s="62"/>
      <c r="AA125" s="62"/>
      <c r="AB125" s="61"/>
      <c r="AC125" s="42">
        <f t="shared" si="9"/>
        <v>0</v>
      </c>
      <c r="AD125" s="42">
        <f t="shared" si="10"/>
        <v>0</v>
      </c>
      <c r="AE125" s="42">
        <f t="shared" si="11"/>
        <v>0</v>
      </c>
      <c r="AF125" s="42">
        <f t="shared" si="12"/>
        <v>0</v>
      </c>
      <c r="AG125" s="42">
        <f t="shared" si="13"/>
        <v>0</v>
      </c>
      <c r="AH125" s="42">
        <f t="shared" si="14"/>
        <v>0</v>
      </c>
      <c r="AI125" s="42">
        <f t="shared" si="15"/>
        <v>0</v>
      </c>
      <c r="AJ125" s="42">
        <f t="shared" si="16"/>
        <v>15</v>
      </c>
      <c r="AK125" s="42">
        <f t="shared" si="17"/>
        <v>33</v>
      </c>
    </row>
    <row r="126" spans="1:37" ht="12.75">
      <c r="A126" s="59" t="s">
        <v>497</v>
      </c>
      <c r="B126" s="60"/>
      <c r="C126" s="62"/>
      <c r="D126" s="62"/>
      <c r="E126" s="62"/>
      <c r="F126" s="62"/>
      <c r="G126" s="62"/>
      <c r="H126" s="62"/>
      <c r="I126" s="62"/>
      <c r="J126" s="61">
        <v>32.5</v>
      </c>
      <c r="K126" s="62"/>
      <c r="L126" s="62"/>
      <c r="M126" s="62"/>
      <c r="N126" s="62"/>
      <c r="O126" s="62"/>
      <c r="P126" s="62"/>
      <c r="Q126" s="62"/>
      <c r="R126" s="62"/>
      <c r="S126" s="61"/>
      <c r="T126" s="62"/>
      <c r="U126" s="62"/>
      <c r="V126" s="62"/>
      <c r="W126" s="62"/>
      <c r="X126" s="62"/>
      <c r="Y126" s="62"/>
      <c r="Z126" s="62"/>
      <c r="AA126" s="62"/>
      <c r="AB126" s="61"/>
      <c r="AC126" s="42">
        <f t="shared" si="9"/>
        <v>0</v>
      </c>
      <c r="AD126" s="42">
        <f t="shared" si="10"/>
        <v>0</v>
      </c>
      <c r="AE126" s="42">
        <f t="shared" si="11"/>
        <v>0</v>
      </c>
      <c r="AF126" s="42">
        <f t="shared" si="12"/>
        <v>0</v>
      </c>
      <c r="AG126" s="42">
        <f t="shared" si="13"/>
        <v>0</v>
      </c>
      <c r="AH126" s="42">
        <f t="shared" si="14"/>
        <v>0</v>
      </c>
      <c r="AI126" s="42">
        <f t="shared" si="15"/>
        <v>0</v>
      </c>
      <c r="AJ126" s="42">
        <f t="shared" si="16"/>
        <v>0</v>
      </c>
      <c r="AK126" s="42">
        <f t="shared" si="17"/>
        <v>32.5</v>
      </c>
    </row>
    <row r="127" spans="1:37" ht="12.75">
      <c r="A127" s="59" t="s">
        <v>361</v>
      </c>
      <c r="B127" s="60"/>
      <c r="C127" s="62"/>
      <c r="D127" s="62"/>
      <c r="E127" s="62"/>
      <c r="F127" s="62"/>
      <c r="G127" s="62"/>
      <c r="H127" s="62"/>
      <c r="I127" s="62"/>
      <c r="J127" s="61"/>
      <c r="K127" s="62"/>
      <c r="L127" s="62"/>
      <c r="M127" s="62"/>
      <c r="N127" s="62"/>
      <c r="O127" s="62"/>
      <c r="P127" s="62"/>
      <c r="Q127" s="62"/>
      <c r="R127" s="62"/>
      <c r="S127" s="61">
        <v>32.17975</v>
      </c>
      <c r="T127" s="62"/>
      <c r="U127" s="62"/>
      <c r="V127" s="62"/>
      <c r="W127" s="62"/>
      <c r="X127" s="62"/>
      <c r="Y127" s="62"/>
      <c r="Z127" s="62"/>
      <c r="AA127" s="62"/>
      <c r="AB127" s="61"/>
      <c r="AC127" s="42">
        <f t="shared" si="9"/>
        <v>0</v>
      </c>
      <c r="AD127" s="42">
        <f t="shared" si="10"/>
        <v>0</v>
      </c>
      <c r="AE127" s="42">
        <f t="shared" si="11"/>
        <v>0</v>
      </c>
      <c r="AF127" s="42">
        <f t="shared" si="12"/>
        <v>0</v>
      </c>
      <c r="AG127" s="42">
        <f t="shared" si="13"/>
        <v>0</v>
      </c>
      <c r="AH127" s="42">
        <f t="shared" si="14"/>
        <v>0</v>
      </c>
      <c r="AI127" s="42">
        <f t="shared" si="15"/>
        <v>0</v>
      </c>
      <c r="AJ127" s="42">
        <f t="shared" si="16"/>
        <v>0</v>
      </c>
      <c r="AK127" s="42">
        <f t="shared" si="17"/>
        <v>32.17975</v>
      </c>
    </row>
    <row r="128" spans="1:37" ht="12.75">
      <c r="A128" s="59" t="s">
        <v>423</v>
      </c>
      <c r="B128" s="60"/>
      <c r="C128" s="62"/>
      <c r="D128" s="62"/>
      <c r="E128" s="62"/>
      <c r="F128" s="62"/>
      <c r="G128" s="62"/>
      <c r="H128" s="62"/>
      <c r="I128" s="62"/>
      <c r="J128" s="61">
        <v>28.7</v>
      </c>
      <c r="K128" s="62"/>
      <c r="L128" s="62"/>
      <c r="M128" s="62"/>
      <c r="N128" s="62"/>
      <c r="O128" s="62"/>
      <c r="P128" s="62"/>
      <c r="Q128" s="62"/>
      <c r="R128" s="62"/>
      <c r="S128" s="61"/>
      <c r="T128" s="62"/>
      <c r="U128" s="62"/>
      <c r="V128" s="62"/>
      <c r="W128" s="62"/>
      <c r="X128" s="62"/>
      <c r="Y128" s="62"/>
      <c r="Z128" s="62"/>
      <c r="AA128" s="62"/>
      <c r="AB128" s="61">
        <v>2</v>
      </c>
      <c r="AC128" s="42">
        <f t="shared" si="9"/>
        <v>0</v>
      </c>
      <c r="AD128" s="42">
        <f t="shared" si="10"/>
        <v>0</v>
      </c>
      <c r="AE128" s="42">
        <f t="shared" si="11"/>
        <v>0</v>
      </c>
      <c r="AF128" s="42">
        <f t="shared" si="12"/>
        <v>0</v>
      </c>
      <c r="AG128" s="42">
        <f t="shared" si="13"/>
        <v>0</v>
      </c>
      <c r="AH128" s="42">
        <f t="shared" si="14"/>
        <v>0</v>
      </c>
      <c r="AI128" s="42">
        <f t="shared" si="15"/>
        <v>0</v>
      </c>
      <c r="AJ128" s="42">
        <f t="shared" si="16"/>
        <v>0</v>
      </c>
      <c r="AK128" s="42">
        <f t="shared" si="17"/>
        <v>30.7</v>
      </c>
    </row>
    <row r="129" spans="1:37" ht="12.75">
      <c r="A129" s="59" t="s">
        <v>374</v>
      </c>
      <c r="B129" s="60"/>
      <c r="C129" s="62"/>
      <c r="D129" s="62">
        <v>28.52433</v>
      </c>
      <c r="E129" s="62">
        <v>74.27276</v>
      </c>
      <c r="F129" s="62">
        <v>243.88132</v>
      </c>
      <c r="G129" s="62">
        <v>350.61862</v>
      </c>
      <c r="H129" s="62">
        <v>233.29681</v>
      </c>
      <c r="I129" s="62">
        <v>392.61427</v>
      </c>
      <c r="J129" s="61">
        <v>29.56808</v>
      </c>
      <c r="K129" s="62"/>
      <c r="L129" s="62"/>
      <c r="M129" s="62"/>
      <c r="N129" s="62"/>
      <c r="O129" s="62"/>
      <c r="P129" s="62"/>
      <c r="Q129" s="62"/>
      <c r="R129" s="62"/>
      <c r="S129" s="61"/>
      <c r="T129" s="62"/>
      <c r="U129" s="62"/>
      <c r="V129" s="62"/>
      <c r="W129" s="62"/>
      <c r="X129" s="62"/>
      <c r="Y129" s="62"/>
      <c r="Z129" s="62"/>
      <c r="AA129" s="62"/>
      <c r="AB129" s="61"/>
      <c r="AC129" s="42">
        <f t="shared" si="9"/>
        <v>0</v>
      </c>
      <c r="AD129" s="42">
        <f t="shared" si="10"/>
        <v>0</v>
      </c>
      <c r="AE129" s="42">
        <f t="shared" si="11"/>
        <v>28.52433</v>
      </c>
      <c r="AF129" s="42">
        <f t="shared" si="12"/>
        <v>74.27276</v>
      </c>
      <c r="AG129" s="42">
        <f t="shared" si="13"/>
        <v>243.88132</v>
      </c>
      <c r="AH129" s="42">
        <f t="shared" si="14"/>
        <v>350.61862</v>
      </c>
      <c r="AI129" s="42">
        <f t="shared" si="15"/>
        <v>233.29681</v>
      </c>
      <c r="AJ129" s="42">
        <f t="shared" si="16"/>
        <v>392.61427</v>
      </c>
      <c r="AK129" s="42">
        <f t="shared" si="17"/>
        <v>29.56808</v>
      </c>
    </row>
    <row r="130" spans="1:37" ht="12.75">
      <c r="A130" s="59" t="s">
        <v>326</v>
      </c>
      <c r="B130" s="60"/>
      <c r="C130" s="62"/>
      <c r="D130" s="62"/>
      <c r="E130" s="62"/>
      <c r="F130" s="62"/>
      <c r="G130" s="62"/>
      <c r="H130" s="62"/>
      <c r="I130" s="62"/>
      <c r="J130" s="61"/>
      <c r="K130" s="62"/>
      <c r="L130" s="62"/>
      <c r="M130" s="62"/>
      <c r="N130" s="62"/>
      <c r="O130" s="62"/>
      <c r="P130" s="62"/>
      <c r="Q130" s="62"/>
      <c r="R130" s="62"/>
      <c r="S130" s="61">
        <v>24.10424</v>
      </c>
      <c r="T130" s="62"/>
      <c r="U130" s="62"/>
      <c r="V130" s="62"/>
      <c r="W130" s="62"/>
      <c r="X130" s="62"/>
      <c r="Y130" s="62"/>
      <c r="Z130" s="62"/>
      <c r="AA130" s="62"/>
      <c r="AB130" s="61"/>
      <c r="AC130" s="42">
        <f t="shared" si="9"/>
        <v>0</v>
      </c>
      <c r="AD130" s="42">
        <f t="shared" si="10"/>
        <v>0</v>
      </c>
      <c r="AE130" s="42">
        <f t="shared" si="11"/>
        <v>0</v>
      </c>
      <c r="AF130" s="42">
        <f t="shared" si="12"/>
        <v>0</v>
      </c>
      <c r="AG130" s="42">
        <f t="shared" si="13"/>
        <v>0</v>
      </c>
      <c r="AH130" s="42">
        <f t="shared" si="14"/>
        <v>0</v>
      </c>
      <c r="AI130" s="42">
        <f t="shared" si="15"/>
        <v>0</v>
      </c>
      <c r="AJ130" s="42">
        <f t="shared" si="16"/>
        <v>0</v>
      </c>
      <c r="AK130" s="42">
        <f t="shared" si="17"/>
        <v>24.10424</v>
      </c>
    </row>
    <row r="131" spans="1:37" ht="12.75">
      <c r="A131" s="59" t="s">
        <v>324</v>
      </c>
      <c r="B131" s="60"/>
      <c r="C131" s="62"/>
      <c r="D131" s="62"/>
      <c r="E131" s="62"/>
      <c r="F131" s="62"/>
      <c r="G131" s="62"/>
      <c r="H131" s="62"/>
      <c r="I131" s="62"/>
      <c r="J131" s="61"/>
      <c r="K131" s="62"/>
      <c r="L131" s="62"/>
      <c r="M131" s="62"/>
      <c r="N131" s="62"/>
      <c r="O131" s="62"/>
      <c r="P131" s="62"/>
      <c r="Q131" s="62"/>
      <c r="R131" s="62"/>
      <c r="S131" s="61">
        <v>24.00455</v>
      </c>
      <c r="T131" s="62"/>
      <c r="U131" s="62"/>
      <c r="V131" s="62"/>
      <c r="W131" s="62"/>
      <c r="X131" s="62"/>
      <c r="Y131" s="62"/>
      <c r="Z131" s="62"/>
      <c r="AA131" s="62"/>
      <c r="AB131" s="61"/>
      <c r="AC131" s="42">
        <f t="shared" si="9"/>
        <v>0</v>
      </c>
      <c r="AD131" s="42">
        <f t="shared" si="10"/>
        <v>0</v>
      </c>
      <c r="AE131" s="42">
        <f t="shared" si="11"/>
        <v>0</v>
      </c>
      <c r="AF131" s="42">
        <f t="shared" si="12"/>
        <v>0</v>
      </c>
      <c r="AG131" s="42">
        <f t="shared" si="13"/>
        <v>0</v>
      </c>
      <c r="AH131" s="42">
        <f t="shared" si="14"/>
        <v>0</v>
      </c>
      <c r="AI131" s="42">
        <f t="shared" si="15"/>
        <v>0</v>
      </c>
      <c r="AJ131" s="42">
        <f t="shared" si="16"/>
        <v>0</v>
      </c>
      <c r="AK131" s="42">
        <f t="shared" si="17"/>
        <v>24.00455</v>
      </c>
    </row>
    <row r="132" spans="1:37" ht="12.75">
      <c r="A132" s="59" t="s">
        <v>327</v>
      </c>
      <c r="B132" s="60"/>
      <c r="C132" s="62"/>
      <c r="D132" s="62"/>
      <c r="E132" s="62"/>
      <c r="F132" s="62"/>
      <c r="G132" s="62"/>
      <c r="H132" s="62"/>
      <c r="I132" s="62">
        <v>8</v>
      </c>
      <c r="J132" s="61">
        <v>24</v>
      </c>
      <c r="K132" s="62"/>
      <c r="L132" s="62"/>
      <c r="M132" s="62"/>
      <c r="N132" s="62"/>
      <c r="O132" s="62"/>
      <c r="P132" s="62"/>
      <c r="Q132" s="62"/>
      <c r="R132" s="62"/>
      <c r="S132" s="61"/>
      <c r="T132" s="62"/>
      <c r="U132" s="62"/>
      <c r="V132" s="62"/>
      <c r="W132" s="62"/>
      <c r="X132" s="62"/>
      <c r="Y132" s="62"/>
      <c r="Z132" s="62"/>
      <c r="AA132" s="62"/>
      <c r="AB132" s="61"/>
      <c r="AC132" s="42">
        <f t="shared" si="9"/>
        <v>0</v>
      </c>
      <c r="AD132" s="42">
        <f t="shared" si="10"/>
        <v>0</v>
      </c>
      <c r="AE132" s="42">
        <f t="shared" si="11"/>
        <v>0</v>
      </c>
      <c r="AF132" s="42">
        <f t="shared" si="12"/>
        <v>0</v>
      </c>
      <c r="AG132" s="42">
        <f t="shared" si="13"/>
        <v>0</v>
      </c>
      <c r="AH132" s="42">
        <f t="shared" si="14"/>
        <v>0</v>
      </c>
      <c r="AI132" s="42">
        <f t="shared" si="15"/>
        <v>0</v>
      </c>
      <c r="AJ132" s="42">
        <f t="shared" si="16"/>
        <v>8</v>
      </c>
      <c r="AK132" s="42">
        <f t="shared" si="17"/>
        <v>24</v>
      </c>
    </row>
    <row r="133" spans="1:37" ht="12.75">
      <c r="A133" s="59" t="s">
        <v>429</v>
      </c>
      <c r="B133" s="60"/>
      <c r="C133" s="62"/>
      <c r="D133" s="62"/>
      <c r="E133" s="62"/>
      <c r="F133" s="62"/>
      <c r="G133" s="62"/>
      <c r="H133" s="62"/>
      <c r="I133" s="62"/>
      <c r="J133" s="61">
        <v>22.5</v>
      </c>
      <c r="K133" s="62"/>
      <c r="L133" s="62"/>
      <c r="M133" s="62"/>
      <c r="N133" s="62"/>
      <c r="O133" s="62"/>
      <c r="P133" s="62"/>
      <c r="Q133" s="62"/>
      <c r="R133" s="62"/>
      <c r="S133" s="61"/>
      <c r="T133" s="62"/>
      <c r="U133" s="62"/>
      <c r="V133" s="62"/>
      <c r="W133" s="62"/>
      <c r="X133" s="62"/>
      <c r="Y133" s="62"/>
      <c r="Z133" s="62"/>
      <c r="AA133" s="62"/>
      <c r="AB133" s="61"/>
      <c r="AC133" s="42">
        <f aca="true" t="shared" si="18" ref="AC133:AC196">SUM(B133+K133+T133)</f>
        <v>0</v>
      </c>
      <c r="AD133" s="42">
        <f aca="true" t="shared" si="19" ref="AD133:AD196">SUM(C133+L133+U133)</f>
        <v>0</v>
      </c>
      <c r="AE133" s="42">
        <f aca="true" t="shared" si="20" ref="AE133:AE196">SUM(D133+M133+V133)</f>
        <v>0</v>
      </c>
      <c r="AF133" s="42">
        <f aca="true" t="shared" si="21" ref="AF133:AF196">SUM(E133+N133+W133)</f>
        <v>0</v>
      </c>
      <c r="AG133" s="42">
        <f aca="true" t="shared" si="22" ref="AG133:AG196">SUM(F133+O133+X133)</f>
        <v>0</v>
      </c>
      <c r="AH133" s="42">
        <f aca="true" t="shared" si="23" ref="AH133:AH196">SUM(G133+P133+Y133)</f>
        <v>0</v>
      </c>
      <c r="AI133" s="42">
        <f aca="true" t="shared" si="24" ref="AI133:AI196">SUM(H133+Q133+Z133)</f>
        <v>0</v>
      </c>
      <c r="AJ133" s="42">
        <f aca="true" t="shared" si="25" ref="AJ133:AJ196">SUM(I133+R133+AA133)</f>
        <v>0</v>
      </c>
      <c r="AK133" s="42">
        <f aca="true" t="shared" si="26" ref="AK133:AK196">SUM(J133+S133+AB133)</f>
        <v>22.5</v>
      </c>
    </row>
    <row r="134" spans="1:37" ht="12.75">
      <c r="A134" s="59" t="s">
        <v>432</v>
      </c>
      <c r="B134" s="60"/>
      <c r="C134" s="62"/>
      <c r="D134" s="62"/>
      <c r="E134" s="62"/>
      <c r="F134" s="62"/>
      <c r="G134" s="62"/>
      <c r="H134" s="62"/>
      <c r="I134" s="62"/>
      <c r="J134" s="61">
        <v>22.5</v>
      </c>
      <c r="K134" s="62"/>
      <c r="L134" s="62"/>
      <c r="M134" s="62"/>
      <c r="N134" s="62"/>
      <c r="O134" s="62"/>
      <c r="P134" s="62"/>
      <c r="Q134" s="62"/>
      <c r="R134" s="62"/>
      <c r="S134" s="61"/>
      <c r="T134" s="62"/>
      <c r="U134" s="62"/>
      <c r="V134" s="62"/>
      <c r="W134" s="62"/>
      <c r="X134" s="62"/>
      <c r="Y134" s="62"/>
      <c r="Z134" s="62"/>
      <c r="AA134" s="62"/>
      <c r="AB134" s="61"/>
      <c r="AC134" s="42">
        <f t="shared" si="18"/>
        <v>0</v>
      </c>
      <c r="AD134" s="42">
        <f t="shared" si="19"/>
        <v>0</v>
      </c>
      <c r="AE134" s="42">
        <f t="shared" si="20"/>
        <v>0</v>
      </c>
      <c r="AF134" s="42">
        <f t="shared" si="21"/>
        <v>0</v>
      </c>
      <c r="AG134" s="42">
        <f t="shared" si="22"/>
        <v>0</v>
      </c>
      <c r="AH134" s="42">
        <f t="shared" si="23"/>
        <v>0</v>
      </c>
      <c r="AI134" s="42">
        <f t="shared" si="24"/>
        <v>0</v>
      </c>
      <c r="AJ134" s="42">
        <f t="shared" si="25"/>
        <v>0</v>
      </c>
      <c r="AK134" s="42">
        <f t="shared" si="26"/>
        <v>22.5</v>
      </c>
    </row>
    <row r="135" spans="1:37" ht="12.75">
      <c r="A135" s="59" t="s">
        <v>479</v>
      </c>
      <c r="B135" s="60"/>
      <c r="C135" s="62"/>
      <c r="D135" s="62"/>
      <c r="E135" s="62"/>
      <c r="F135" s="62"/>
      <c r="G135" s="62">
        <v>15</v>
      </c>
      <c r="H135" s="62">
        <v>83.4</v>
      </c>
      <c r="I135" s="62">
        <v>114</v>
      </c>
      <c r="J135" s="61">
        <v>21</v>
      </c>
      <c r="K135" s="62"/>
      <c r="L135" s="62"/>
      <c r="M135" s="62"/>
      <c r="N135" s="62"/>
      <c r="O135" s="62"/>
      <c r="P135" s="62"/>
      <c r="Q135" s="62"/>
      <c r="R135" s="62"/>
      <c r="S135" s="61"/>
      <c r="T135" s="62"/>
      <c r="U135" s="62"/>
      <c r="V135" s="62"/>
      <c r="W135" s="62"/>
      <c r="X135" s="62"/>
      <c r="Y135" s="62"/>
      <c r="Z135" s="62"/>
      <c r="AA135" s="62"/>
      <c r="AB135" s="61"/>
      <c r="AC135" s="42">
        <f t="shared" si="18"/>
        <v>0</v>
      </c>
      <c r="AD135" s="42">
        <f t="shared" si="19"/>
        <v>0</v>
      </c>
      <c r="AE135" s="42">
        <f t="shared" si="20"/>
        <v>0</v>
      </c>
      <c r="AF135" s="42">
        <f t="shared" si="21"/>
        <v>0</v>
      </c>
      <c r="AG135" s="42">
        <f t="shared" si="22"/>
        <v>0</v>
      </c>
      <c r="AH135" s="42">
        <f t="shared" si="23"/>
        <v>15</v>
      </c>
      <c r="AI135" s="42">
        <f t="shared" si="24"/>
        <v>83.4</v>
      </c>
      <c r="AJ135" s="42">
        <f t="shared" si="25"/>
        <v>114</v>
      </c>
      <c r="AK135" s="42">
        <f t="shared" si="26"/>
        <v>21</v>
      </c>
    </row>
    <row r="136" spans="1:37" ht="12.75">
      <c r="A136" s="59" t="s">
        <v>445</v>
      </c>
      <c r="B136" s="60"/>
      <c r="C136" s="62"/>
      <c r="D136" s="62"/>
      <c r="E136" s="62"/>
      <c r="F136" s="62"/>
      <c r="G136" s="62">
        <v>17.871</v>
      </c>
      <c r="H136" s="62">
        <v>5.796</v>
      </c>
      <c r="I136" s="62">
        <v>15.456</v>
      </c>
      <c r="J136" s="61">
        <v>20.0445</v>
      </c>
      <c r="K136" s="62"/>
      <c r="L136" s="62"/>
      <c r="M136" s="62"/>
      <c r="N136" s="62"/>
      <c r="O136" s="62"/>
      <c r="P136" s="62"/>
      <c r="Q136" s="62"/>
      <c r="R136" s="62"/>
      <c r="S136" s="61"/>
      <c r="T136" s="62"/>
      <c r="U136" s="62"/>
      <c r="V136" s="62"/>
      <c r="W136" s="62"/>
      <c r="X136" s="62"/>
      <c r="Y136" s="62"/>
      <c r="Z136" s="62"/>
      <c r="AA136" s="62"/>
      <c r="AB136" s="61"/>
      <c r="AC136" s="42">
        <f t="shared" si="18"/>
        <v>0</v>
      </c>
      <c r="AD136" s="42">
        <f t="shared" si="19"/>
        <v>0</v>
      </c>
      <c r="AE136" s="42">
        <f t="shared" si="20"/>
        <v>0</v>
      </c>
      <c r="AF136" s="42">
        <f t="shared" si="21"/>
        <v>0</v>
      </c>
      <c r="AG136" s="42">
        <f t="shared" si="22"/>
        <v>0</v>
      </c>
      <c r="AH136" s="42">
        <f t="shared" si="23"/>
        <v>17.871</v>
      </c>
      <c r="AI136" s="42">
        <f t="shared" si="24"/>
        <v>5.796</v>
      </c>
      <c r="AJ136" s="42">
        <f t="shared" si="25"/>
        <v>15.456</v>
      </c>
      <c r="AK136" s="42">
        <f t="shared" si="26"/>
        <v>20.0445</v>
      </c>
    </row>
    <row r="137" spans="1:37" ht="12.75">
      <c r="A137" s="59" t="s">
        <v>308</v>
      </c>
      <c r="B137" s="60"/>
      <c r="C137" s="62"/>
      <c r="D137" s="62"/>
      <c r="E137" s="62"/>
      <c r="F137" s="62"/>
      <c r="G137" s="62"/>
      <c r="H137" s="62"/>
      <c r="I137" s="62"/>
      <c r="J137" s="61"/>
      <c r="K137" s="62"/>
      <c r="L137" s="62"/>
      <c r="M137" s="62"/>
      <c r="N137" s="62"/>
      <c r="O137" s="62"/>
      <c r="P137" s="62"/>
      <c r="Q137" s="62"/>
      <c r="R137" s="62"/>
      <c r="S137" s="61"/>
      <c r="T137" s="62"/>
      <c r="U137" s="62"/>
      <c r="V137" s="62"/>
      <c r="W137" s="62"/>
      <c r="X137" s="62"/>
      <c r="Y137" s="62"/>
      <c r="Z137" s="62"/>
      <c r="AA137" s="62">
        <v>30</v>
      </c>
      <c r="AB137" s="61">
        <v>20</v>
      </c>
      <c r="AC137" s="42">
        <f t="shared" si="18"/>
        <v>0</v>
      </c>
      <c r="AD137" s="42">
        <f t="shared" si="19"/>
        <v>0</v>
      </c>
      <c r="AE137" s="42">
        <f t="shared" si="20"/>
        <v>0</v>
      </c>
      <c r="AF137" s="42">
        <f t="shared" si="21"/>
        <v>0</v>
      </c>
      <c r="AG137" s="42">
        <f t="shared" si="22"/>
        <v>0</v>
      </c>
      <c r="AH137" s="42">
        <f t="shared" si="23"/>
        <v>0</v>
      </c>
      <c r="AI137" s="42">
        <f t="shared" si="24"/>
        <v>0</v>
      </c>
      <c r="AJ137" s="42">
        <f t="shared" si="25"/>
        <v>30</v>
      </c>
      <c r="AK137" s="42">
        <f t="shared" si="26"/>
        <v>20</v>
      </c>
    </row>
    <row r="138" spans="1:37" ht="12.75">
      <c r="A138" s="59" t="s">
        <v>139</v>
      </c>
      <c r="B138" s="60"/>
      <c r="C138" s="62"/>
      <c r="D138" s="62"/>
      <c r="E138" s="62">
        <v>15.30809</v>
      </c>
      <c r="F138" s="62"/>
      <c r="G138" s="62"/>
      <c r="H138" s="62"/>
      <c r="I138" s="62"/>
      <c r="J138" s="61">
        <v>19.8</v>
      </c>
      <c r="K138" s="62"/>
      <c r="L138" s="62"/>
      <c r="M138" s="62"/>
      <c r="N138" s="62"/>
      <c r="O138" s="62"/>
      <c r="P138" s="62"/>
      <c r="Q138" s="62"/>
      <c r="R138" s="62"/>
      <c r="S138" s="61"/>
      <c r="T138" s="62"/>
      <c r="U138" s="62">
        <v>5</v>
      </c>
      <c r="V138" s="62"/>
      <c r="W138" s="62"/>
      <c r="X138" s="62"/>
      <c r="Y138" s="62"/>
      <c r="Z138" s="62"/>
      <c r="AA138" s="62"/>
      <c r="AB138" s="61"/>
      <c r="AC138" s="42">
        <f t="shared" si="18"/>
        <v>0</v>
      </c>
      <c r="AD138" s="42">
        <f t="shared" si="19"/>
        <v>5</v>
      </c>
      <c r="AE138" s="42">
        <f t="shared" si="20"/>
        <v>0</v>
      </c>
      <c r="AF138" s="42">
        <f t="shared" si="21"/>
        <v>15.30809</v>
      </c>
      <c r="AG138" s="42">
        <f t="shared" si="22"/>
        <v>0</v>
      </c>
      <c r="AH138" s="42">
        <f t="shared" si="23"/>
        <v>0</v>
      </c>
      <c r="AI138" s="42">
        <f t="shared" si="24"/>
        <v>0</v>
      </c>
      <c r="AJ138" s="42">
        <f t="shared" si="25"/>
        <v>0</v>
      </c>
      <c r="AK138" s="42">
        <f t="shared" si="26"/>
        <v>19.8</v>
      </c>
    </row>
    <row r="139" spans="1:37" ht="12.75">
      <c r="A139" s="59" t="s">
        <v>346</v>
      </c>
      <c r="B139" s="60"/>
      <c r="C139" s="62"/>
      <c r="D139" s="62"/>
      <c r="E139" s="62"/>
      <c r="F139" s="62"/>
      <c r="G139" s="62"/>
      <c r="H139" s="62"/>
      <c r="I139" s="62"/>
      <c r="J139" s="61">
        <v>18</v>
      </c>
      <c r="K139" s="62"/>
      <c r="L139" s="62"/>
      <c r="M139" s="62"/>
      <c r="N139" s="62"/>
      <c r="O139" s="62"/>
      <c r="P139" s="62"/>
      <c r="Q139" s="62"/>
      <c r="R139" s="62"/>
      <c r="S139" s="61"/>
      <c r="T139" s="62"/>
      <c r="U139" s="62"/>
      <c r="V139" s="62"/>
      <c r="W139" s="62"/>
      <c r="X139" s="62"/>
      <c r="Y139" s="62"/>
      <c r="Z139" s="62"/>
      <c r="AA139" s="62"/>
      <c r="AB139" s="61"/>
      <c r="AC139" s="42">
        <f t="shared" si="18"/>
        <v>0</v>
      </c>
      <c r="AD139" s="42">
        <f t="shared" si="19"/>
        <v>0</v>
      </c>
      <c r="AE139" s="42">
        <f t="shared" si="20"/>
        <v>0</v>
      </c>
      <c r="AF139" s="42">
        <f t="shared" si="21"/>
        <v>0</v>
      </c>
      <c r="AG139" s="42">
        <f t="shared" si="22"/>
        <v>0</v>
      </c>
      <c r="AH139" s="42">
        <f t="shared" si="23"/>
        <v>0</v>
      </c>
      <c r="AI139" s="42">
        <f t="shared" si="24"/>
        <v>0</v>
      </c>
      <c r="AJ139" s="42">
        <f t="shared" si="25"/>
        <v>0</v>
      </c>
      <c r="AK139" s="42">
        <f t="shared" si="26"/>
        <v>18</v>
      </c>
    </row>
    <row r="140" spans="1:37" ht="12.75">
      <c r="A140" s="59" t="s">
        <v>431</v>
      </c>
      <c r="B140" s="60"/>
      <c r="C140" s="62"/>
      <c r="D140" s="62"/>
      <c r="E140" s="62">
        <v>40.92123</v>
      </c>
      <c r="F140" s="62">
        <v>70.15068</v>
      </c>
      <c r="G140" s="62">
        <v>42.28356</v>
      </c>
      <c r="H140" s="62">
        <v>99.1</v>
      </c>
      <c r="I140" s="62">
        <v>111</v>
      </c>
      <c r="J140" s="61">
        <v>17.4</v>
      </c>
      <c r="K140" s="62"/>
      <c r="L140" s="62"/>
      <c r="M140" s="62"/>
      <c r="N140" s="62"/>
      <c r="O140" s="62"/>
      <c r="P140" s="62"/>
      <c r="Q140" s="62"/>
      <c r="R140" s="62"/>
      <c r="S140" s="61"/>
      <c r="T140" s="62"/>
      <c r="U140" s="62"/>
      <c r="V140" s="62"/>
      <c r="W140" s="62"/>
      <c r="X140" s="62"/>
      <c r="Y140" s="62"/>
      <c r="Z140" s="62"/>
      <c r="AA140" s="62"/>
      <c r="AB140" s="61"/>
      <c r="AC140" s="42">
        <f t="shared" si="18"/>
        <v>0</v>
      </c>
      <c r="AD140" s="42">
        <f t="shared" si="19"/>
        <v>0</v>
      </c>
      <c r="AE140" s="42">
        <f t="shared" si="20"/>
        <v>0</v>
      </c>
      <c r="AF140" s="42">
        <f t="shared" si="21"/>
        <v>40.92123</v>
      </c>
      <c r="AG140" s="42">
        <f t="shared" si="22"/>
        <v>70.15068</v>
      </c>
      <c r="AH140" s="42">
        <f t="shared" si="23"/>
        <v>42.28356</v>
      </c>
      <c r="AI140" s="42">
        <f t="shared" si="24"/>
        <v>99.1</v>
      </c>
      <c r="AJ140" s="42">
        <f t="shared" si="25"/>
        <v>111</v>
      </c>
      <c r="AK140" s="42">
        <f t="shared" si="26"/>
        <v>17.4</v>
      </c>
    </row>
    <row r="141" spans="1:37" ht="12.75">
      <c r="A141" s="59" t="s">
        <v>365</v>
      </c>
      <c r="B141" s="60"/>
      <c r="C141" s="62"/>
      <c r="D141" s="62"/>
      <c r="E141" s="62"/>
      <c r="F141" s="62"/>
      <c r="G141" s="62"/>
      <c r="H141" s="62"/>
      <c r="I141" s="62"/>
      <c r="J141" s="61"/>
      <c r="K141" s="62"/>
      <c r="L141" s="62"/>
      <c r="M141" s="62"/>
      <c r="N141" s="62"/>
      <c r="O141" s="62"/>
      <c r="P141" s="62"/>
      <c r="Q141" s="62"/>
      <c r="R141" s="62">
        <v>23.56945</v>
      </c>
      <c r="S141" s="61">
        <v>16.70919</v>
      </c>
      <c r="T141" s="62"/>
      <c r="U141" s="62"/>
      <c r="V141" s="62"/>
      <c r="W141" s="62"/>
      <c r="X141" s="62"/>
      <c r="Y141" s="62"/>
      <c r="Z141" s="62"/>
      <c r="AA141" s="62"/>
      <c r="AB141" s="61"/>
      <c r="AC141" s="42">
        <f t="shared" si="18"/>
        <v>0</v>
      </c>
      <c r="AD141" s="42">
        <f t="shared" si="19"/>
        <v>0</v>
      </c>
      <c r="AE141" s="42">
        <f t="shared" si="20"/>
        <v>0</v>
      </c>
      <c r="AF141" s="42">
        <f t="shared" si="21"/>
        <v>0</v>
      </c>
      <c r="AG141" s="42">
        <f t="shared" si="22"/>
        <v>0</v>
      </c>
      <c r="AH141" s="42">
        <f t="shared" si="23"/>
        <v>0</v>
      </c>
      <c r="AI141" s="42">
        <f t="shared" si="24"/>
        <v>0</v>
      </c>
      <c r="AJ141" s="42">
        <f t="shared" si="25"/>
        <v>23.56945</v>
      </c>
      <c r="AK141" s="42">
        <f t="shared" si="26"/>
        <v>16.70919</v>
      </c>
    </row>
    <row r="142" spans="1:37" ht="12.75">
      <c r="A142" s="59" t="s">
        <v>210</v>
      </c>
      <c r="B142" s="60"/>
      <c r="C142" s="62"/>
      <c r="D142" s="62"/>
      <c r="E142" s="62"/>
      <c r="F142" s="62"/>
      <c r="G142" s="62">
        <v>6</v>
      </c>
      <c r="H142" s="62">
        <v>57</v>
      </c>
      <c r="I142" s="62">
        <v>57</v>
      </c>
      <c r="J142" s="61">
        <v>16.5</v>
      </c>
      <c r="K142" s="62"/>
      <c r="L142" s="62"/>
      <c r="M142" s="62"/>
      <c r="N142" s="62"/>
      <c r="O142" s="62"/>
      <c r="P142" s="62"/>
      <c r="Q142" s="62"/>
      <c r="R142" s="62"/>
      <c r="S142" s="61"/>
      <c r="T142" s="62"/>
      <c r="U142" s="62"/>
      <c r="V142" s="62"/>
      <c r="W142" s="62"/>
      <c r="X142" s="62"/>
      <c r="Y142" s="62"/>
      <c r="Z142" s="62"/>
      <c r="AA142" s="62"/>
      <c r="AB142" s="61"/>
      <c r="AC142" s="42">
        <f t="shared" si="18"/>
        <v>0</v>
      </c>
      <c r="AD142" s="42">
        <f t="shared" si="19"/>
        <v>0</v>
      </c>
      <c r="AE142" s="42">
        <f t="shared" si="20"/>
        <v>0</v>
      </c>
      <c r="AF142" s="42">
        <f t="shared" si="21"/>
        <v>0</v>
      </c>
      <c r="AG142" s="42">
        <f t="shared" si="22"/>
        <v>0</v>
      </c>
      <c r="AH142" s="42">
        <f t="shared" si="23"/>
        <v>6</v>
      </c>
      <c r="AI142" s="42">
        <f t="shared" si="24"/>
        <v>57</v>
      </c>
      <c r="AJ142" s="42">
        <f t="shared" si="25"/>
        <v>57</v>
      </c>
      <c r="AK142" s="42">
        <f t="shared" si="26"/>
        <v>16.5</v>
      </c>
    </row>
    <row r="143" spans="1:37" ht="12.75">
      <c r="A143" s="59" t="s">
        <v>3</v>
      </c>
      <c r="B143" s="60">
        <v>19.01622</v>
      </c>
      <c r="C143" s="62">
        <v>51.44055</v>
      </c>
      <c r="D143" s="62">
        <v>43.93852</v>
      </c>
      <c r="E143" s="62">
        <v>67.28013</v>
      </c>
      <c r="F143" s="62">
        <v>91.13424</v>
      </c>
      <c r="G143" s="62">
        <v>74.74479</v>
      </c>
      <c r="H143" s="62">
        <v>51.72</v>
      </c>
      <c r="I143" s="62">
        <v>60</v>
      </c>
      <c r="J143" s="61">
        <v>16</v>
      </c>
      <c r="K143" s="62"/>
      <c r="L143" s="62"/>
      <c r="M143" s="62"/>
      <c r="N143" s="62"/>
      <c r="O143" s="62"/>
      <c r="P143" s="62"/>
      <c r="Q143" s="62"/>
      <c r="R143" s="62"/>
      <c r="S143" s="61"/>
      <c r="T143" s="62"/>
      <c r="U143" s="62"/>
      <c r="V143" s="62"/>
      <c r="W143" s="62"/>
      <c r="X143" s="62"/>
      <c r="Y143" s="62"/>
      <c r="Z143" s="62"/>
      <c r="AA143" s="62"/>
      <c r="AB143" s="61"/>
      <c r="AC143" s="42">
        <f t="shared" si="18"/>
        <v>19.01622</v>
      </c>
      <c r="AD143" s="42">
        <f t="shared" si="19"/>
        <v>51.44055</v>
      </c>
      <c r="AE143" s="42">
        <f t="shared" si="20"/>
        <v>43.93852</v>
      </c>
      <c r="AF143" s="42">
        <f t="shared" si="21"/>
        <v>67.28013</v>
      </c>
      <c r="AG143" s="42">
        <f t="shared" si="22"/>
        <v>91.13424</v>
      </c>
      <c r="AH143" s="42">
        <f t="shared" si="23"/>
        <v>74.74479</v>
      </c>
      <c r="AI143" s="42">
        <f t="shared" si="24"/>
        <v>51.72</v>
      </c>
      <c r="AJ143" s="42">
        <f t="shared" si="25"/>
        <v>60</v>
      </c>
      <c r="AK143" s="42">
        <f t="shared" si="26"/>
        <v>16</v>
      </c>
    </row>
    <row r="144" spans="1:37" ht="12.75">
      <c r="A144" s="59" t="s">
        <v>388</v>
      </c>
      <c r="B144" s="60"/>
      <c r="C144" s="62"/>
      <c r="D144" s="62"/>
      <c r="E144" s="62"/>
      <c r="F144" s="62"/>
      <c r="G144" s="62"/>
      <c r="H144" s="62"/>
      <c r="I144" s="62"/>
      <c r="J144" s="61"/>
      <c r="K144" s="62"/>
      <c r="L144" s="62"/>
      <c r="M144" s="62"/>
      <c r="N144" s="62"/>
      <c r="O144" s="62"/>
      <c r="P144" s="62"/>
      <c r="Q144" s="62"/>
      <c r="R144" s="62">
        <v>20.91044</v>
      </c>
      <c r="S144" s="61">
        <v>15.078</v>
      </c>
      <c r="T144" s="62"/>
      <c r="U144" s="62"/>
      <c r="V144" s="62"/>
      <c r="W144" s="62"/>
      <c r="X144" s="62"/>
      <c r="Y144" s="62"/>
      <c r="Z144" s="62"/>
      <c r="AA144" s="62"/>
      <c r="AB144" s="61"/>
      <c r="AC144" s="42">
        <f t="shared" si="18"/>
        <v>0</v>
      </c>
      <c r="AD144" s="42">
        <f t="shared" si="19"/>
        <v>0</v>
      </c>
      <c r="AE144" s="42">
        <f t="shared" si="20"/>
        <v>0</v>
      </c>
      <c r="AF144" s="42">
        <f t="shared" si="21"/>
        <v>0</v>
      </c>
      <c r="AG144" s="42">
        <f t="shared" si="22"/>
        <v>0</v>
      </c>
      <c r="AH144" s="42">
        <f t="shared" si="23"/>
        <v>0</v>
      </c>
      <c r="AI144" s="42">
        <f t="shared" si="24"/>
        <v>0</v>
      </c>
      <c r="AJ144" s="42">
        <f t="shared" si="25"/>
        <v>20.91044</v>
      </c>
      <c r="AK144" s="42">
        <f t="shared" si="26"/>
        <v>15.078</v>
      </c>
    </row>
    <row r="145" spans="1:37" ht="12.75">
      <c r="A145" s="59" t="s">
        <v>214</v>
      </c>
      <c r="B145" s="60"/>
      <c r="C145" s="62"/>
      <c r="D145" s="62"/>
      <c r="E145" s="62"/>
      <c r="F145" s="62"/>
      <c r="G145" s="62">
        <v>27</v>
      </c>
      <c r="H145" s="62">
        <v>141</v>
      </c>
      <c r="I145" s="62">
        <v>102</v>
      </c>
      <c r="J145" s="61">
        <v>15</v>
      </c>
      <c r="K145" s="62"/>
      <c r="L145" s="62"/>
      <c r="M145" s="62"/>
      <c r="N145" s="62"/>
      <c r="O145" s="62"/>
      <c r="P145" s="62"/>
      <c r="Q145" s="62"/>
      <c r="R145" s="62"/>
      <c r="S145" s="61"/>
      <c r="T145" s="62"/>
      <c r="U145" s="62"/>
      <c r="V145" s="62"/>
      <c r="W145" s="62"/>
      <c r="X145" s="62"/>
      <c r="Y145" s="62"/>
      <c r="Z145" s="62"/>
      <c r="AA145" s="62"/>
      <c r="AB145" s="61"/>
      <c r="AC145" s="42">
        <f t="shared" si="18"/>
        <v>0</v>
      </c>
      <c r="AD145" s="42">
        <f t="shared" si="19"/>
        <v>0</v>
      </c>
      <c r="AE145" s="42">
        <f t="shared" si="20"/>
        <v>0</v>
      </c>
      <c r="AF145" s="42">
        <f t="shared" si="21"/>
        <v>0</v>
      </c>
      <c r="AG145" s="42">
        <f t="shared" si="22"/>
        <v>0</v>
      </c>
      <c r="AH145" s="42">
        <f t="shared" si="23"/>
        <v>27</v>
      </c>
      <c r="AI145" s="42">
        <f t="shared" si="24"/>
        <v>141</v>
      </c>
      <c r="AJ145" s="42">
        <f t="shared" si="25"/>
        <v>102</v>
      </c>
      <c r="AK145" s="42">
        <f t="shared" si="26"/>
        <v>15</v>
      </c>
    </row>
    <row r="146" spans="1:37" ht="12.75">
      <c r="A146" s="59" t="s">
        <v>416</v>
      </c>
      <c r="B146" s="60"/>
      <c r="C146" s="62"/>
      <c r="D146" s="62"/>
      <c r="E146" s="62"/>
      <c r="F146" s="62"/>
      <c r="G146" s="62"/>
      <c r="H146" s="62"/>
      <c r="I146" s="62"/>
      <c r="J146" s="61">
        <v>14</v>
      </c>
      <c r="K146" s="62"/>
      <c r="L146" s="62"/>
      <c r="M146" s="62"/>
      <c r="N146" s="62"/>
      <c r="O146" s="62"/>
      <c r="P146" s="62"/>
      <c r="Q146" s="62"/>
      <c r="R146" s="62"/>
      <c r="S146" s="61"/>
      <c r="T146" s="62"/>
      <c r="U146" s="62"/>
      <c r="V146" s="62"/>
      <c r="W146" s="62"/>
      <c r="X146" s="62"/>
      <c r="Y146" s="62"/>
      <c r="Z146" s="62"/>
      <c r="AA146" s="62"/>
      <c r="AB146" s="61"/>
      <c r="AC146" s="42">
        <f t="shared" si="18"/>
        <v>0</v>
      </c>
      <c r="AD146" s="42">
        <f t="shared" si="19"/>
        <v>0</v>
      </c>
      <c r="AE146" s="42">
        <f t="shared" si="20"/>
        <v>0</v>
      </c>
      <c r="AF146" s="42">
        <f t="shared" si="21"/>
        <v>0</v>
      </c>
      <c r="AG146" s="42">
        <f t="shared" si="22"/>
        <v>0</v>
      </c>
      <c r="AH146" s="42">
        <f t="shared" si="23"/>
        <v>0</v>
      </c>
      <c r="AI146" s="42">
        <f t="shared" si="24"/>
        <v>0</v>
      </c>
      <c r="AJ146" s="42">
        <f t="shared" si="25"/>
        <v>0</v>
      </c>
      <c r="AK146" s="42">
        <f t="shared" si="26"/>
        <v>14</v>
      </c>
    </row>
    <row r="147" spans="1:37" ht="12.75">
      <c r="A147" s="59" t="s">
        <v>462</v>
      </c>
      <c r="B147" s="60"/>
      <c r="C147" s="62"/>
      <c r="D147" s="62"/>
      <c r="E147" s="62"/>
      <c r="F147" s="62"/>
      <c r="G147" s="62"/>
      <c r="H147" s="62"/>
      <c r="I147" s="62"/>
      <c r="J147" s="61">
        <v>14</v>
      </c>
      <c r="K147" s="62"/>
      <c r="L147" s="62"/>
      <c r="M147" s="62"/>
      <c r="N147" s="62"/>
      <c r="O147" s="62"/>
      <c r="P147" s="62"/>
      <c r="Q147" s="62"/>
      <c r="R147" s="62"/>
      <c r="S147" s="61"/>
      <c r="T147" s="62"/>
      <c r="U147" s="62"/>
      <c r="V147" s="62"/>
      <c r="W147" s="62"/>
      <c r="X147" s="62"/>
      <c r="Y147" s="62"/>
      <c r="Z147" s="62"/>
      <c r="AA147" s="62"/>
      <c r="AB147" s="61"/>
      <c r="AC147" s="42">
        <f t="shared" si="18"/>
        <v>0</v>
      </c>
      <c r="AD147" s="42">
        <f t="shared" si="19"/>
        <v>0</v>
      </c>
      <c r="AE147" s="42">
        <f t="shared" si="20"/>
        <v>0</v>
      </c>
      <c r="AF147" s="42">
        <f t="shared" si="21"/>
        <v>0</v>
      </c>
      <c r="AG147" s="42">
        <f t="shared" si="22"/>
        <v>0</v>
      </c>
      <c r="AH147" s="42">
        <f t="shared" si="23"/>
        <v>0</v>
      </c>
      <c r="AI147" s="42">
        <f t="shared" si="24"/>
        <v>0</v>
      </c>
      <c r="AJ147" s="42">
        <f t="shared" si="25"/>
        <v>0</v>
      </c>
      <c r="AK147" s="42">
        <f t="shared" si="26"/>
        <v>14</v>
      </c>
    </row>
    <row r="148" spans="1:37" ht="12.75">
      <c r="A148" s="59" t="s">
        <v>384</v>
      </c>
      <c r="B148" s="60"/>
      <c r="C148" s="62"/>
      <c r="D148" s="62"/>
      <c r="E148" s="62"/>
      <c r="F148" s="62"/>
      <c r="G148" s="62">
        <v>4.32</v>
      </c>
      <c r="H148" s="62">
        <v>12.48</v>
      </c>
      <c r="I148" s="62">
        <v>8.4</v>
      </c>
      <c r="J148" s="61">
        <v>13.2</v>
      </c>
      <c r="K148" s="62"/>
      <c r="L148" s="62"/>
      <c r="M148" s="62"/>
      <c r="N148" s="62"/>
      <c r="O148" s="62"/>
      <c r="P148" s="62"/>
      <c r="Q148" s="62">
        <v>60.99639</v>
      </c>
      <c r="R148" s="62">
        <v>61.76074</v>
      </c>
      <c r="S148" s="61"/>
      <c r="T148" s="62"/>
      <c r="U148" s="62"/>
      <c r="V148" s="62"/>
      <c r="W148" s="62"/>
      <c r="X148" s="62">
        <v>38.6957</v>
      </c>
      <c r="Y148" s="62">
        <v>73.7197</v>
      </c>
      <c r="Z148" s="62"/>
      <c r="AA148" s="62"/>
      <c r="AB148" s="61"/>
      <c r="AC148" s="42">
        <f t="shared" si="18"/>
        <v>0</v>
      </c>
      <c r="AD148" s="42">
        <f t="shared" si="19"/>
        <v>0</v>
      </c>
      <c r="AE148" s="42">
        <f t="shared" si="20"/>
        <v>0</v>
      </c>
      <c r="AF148" s="42">
        <f t="shared" si="21"/>
        <v>0</v>
      </c>
      <c r="AG148" s="42">
        <f t="shared" si="22"/>
        <v>38.6957</v>
      </c>
      <c r="AH148" s="42">
        <f t="shared" si="23"/>
        <v>78.03970000000001</v>
      </c>
      <c r="AI148" s="42">
        <f t="shared" si="24"/>
        <v>73.47639</v>
      </c>
      <c r="AJ148" s="42">
        <f t="shared" si="25"/>
        <v>70.16074</v>
      </c>
      <c r="AK148" s="42">
        <f t="shared" si="26"/>
        <v>13.2</v>
      </c>
    </row>
    <row r="149" spans="1:37" ht="12.75">
      <c r="A149" s="59" t="s">
        <v>268</v>
      </c>
      <c r="B149" s="60"/>
      <c r="C149" s="62"/>
      <c r="D149" s="62"/>
      <c r="E149" s="62"/>
      <c r="F149" s="62"/>
      <c r="G149" s="62"/>
      <c r="H149" s="62"/>
      <c r="I149" s="62">
        <v>8</v>
      </c>
      <c r="J149" s="61">
        <v>11.2</v>
      </c>
      <c r="K149" s="62"/>
      <c r="L149" s="62"/>
      <c r="M149" s="62"/>
      <c r="N149" s="62"/>
      <c r="O149" s="62"/>
      <c r="P149" s="62"/>
      <c r="Q149" s="62"/>
      <c r="R149" s="62"/>
      <c r="S149" s="61"/>
      <c r="T149" s="62"/>
      <c r="U149" s="62"/>
      <c r="V149" s="62"/>
      <c r="W149" s="62"/>
      <c r="X149" s="62"/>
      <c r="Y149" s="62"/>
      <c r="Z149" s="62"/>
      <c r="AA149" s="62"/>
      <c r="AB149" s="61"/>
      <c r="AC149" s="42">
        <f t="shared" si="18"/>
        <v>0</v>
      </c>
      <c r="AD149" s="42">
        <f t="shared" si="19"/>
        <v>0</v>
      </c>
      <c r="AE149" s="42">
        <f t="shared" si="20"/>
        <v>0</v>
      </c>
      <c r="AF149" s="42">
        <f t="shared" si="21"/>
        <v>0</v>
      </c>
      <c r="AG149" s="42">
        <f t="shared" si="22"/>
        <v>0</v>
      </c>
      <c r="AH149" s="42">
        <f t="shared" si="23"/>
        <v>0</v>
      </c>
      <c r="AI149" s="42">
        <f t="shared" si="24"/>
        <v>0</v>
      </c>
      <c r="AJ149" s="42">
        <f t="shared" si="25"/>
        <v>8</v>
      </c>
      <c r="AK149" s="42">
        <f t="shared" si="26"/>
        <v>11.2</v>
      </c>
    </row>
    <row r="150" spans="1:37" ht="12.75">
      <c r="A150" s="59" t="s">
        <v>386</v>
      </c>
      <c r="B150" s="60"/>
      <c r="C150" s="62"/>
      <c r="D150" s="62"/>
      <c r="E150" s="62"/>
      <c r="F150" s="62"/>
      <c r="G150" s="62"/>
      <c r="H150" s="62"/>
      <c r="I150" s="62"/>
      <c r="J150" s="61">
        <v>11</v>
      </c>
      <c r="K150" s="62"/>
      <c r="L150" s="62"/>
      <c r="M150" s="62"/>
      <c r="N150" s="62"/>
      <c r="O150" s="62"/>
      <c r="P150" s="62"/>
      <c r="Q150" s="62"/>
      <c r="R150" s="62"/>
      <c r="S150" s="61"/>
      <c r="T150" s="62"/>
      <c r="U150" s="62"/>
      <c r="V150" s="62"/>
      <c r="W150" s="62"/>
      <c r="X150" s="62"/>
      <c r="Y150" s="62"/>
      <c r="Z150" s="62"/>
      <c r="AA150" s="62"/>
      <c r="AB150" s="61"/>
      <c r="AC150" s="42">
        <f t="shared" si="18"/>
        <v>0</v>
      </c>
      <c r="AD150" s="42">
        <f t="shared" si="19"/>
        <v>0</v>
      </c>
      <c r="AE150" s="42">
        <f t="shared" si="20"/>
        <v>0</v>
      </c>
      <c r="AF150" s="42">
        <f t="shared" si="21"/>
        <v>0</v>
      </c>
      <c r="AG150" s="42">
        <f t="shared" si="22"/>
        <v>0</v>
      </c>
      <c r="AH150" s="42">
        <f t="shared" si="23"/>
        <v>0</v>
      </c>
      <c r="AI150" s="42">
        <f t="shared" si="24"/>
        <v>0</v>
      </c>
      <c r="AJ150" s="42">
        <f t="shared" si="25"/>
        <v>0</v>
      </c>
      <c r="AK150" s="42">
        <f t="shared" si="26"/>
        <v>11</v>
      </c>
    </row>
    <row r="151" spans="1:37" ht="12.75">
      <c r="A151" s="59" t="s">
        <v>428</v>
      </c>
      <c r="B151" s="60"/>
      <c r="C151" s="62"/>
      <c r="D151" s="62"/>
      <c r="E151" s="62"/>
      <c r="F151" s="62"/>
      <c r="G151" s="62"/>
      <c r="H151" s="62"/>
      <c r="I151" s="62"/>
      <c r="J151" s="61">
        <v>10.1</v>
      </c>
      <c r="K151" s="62"/>
      <c r="L151" s="62"/>
      <c r="M151" s="62"/>
      <c r="N151" s="62"/>
      <c r="O151" s="62"/>
      <c r="P151" s="62"/>
      <c r="Q151" s="62"/>
      <c r="R151" s="62"/>
      <c r="S151" s="61"/>
      <c r="T151" s="62"/>
      <c r="U151" s="62"/>
      <c r="V151" s="62"/>
      <c r="W151" s="62"/>
      <c r="X151" s="62"/>
      <c r="Y151" s="62"/>
      <c r="Z151" s="62"/>
      <c r="AA151" s="62"/>
      <c r="AB151" s="61"/>
      <c r="AC151" s="42">
        <f t="shared" si="18"/>
        <v>0</v>
      </c>
      <c r="AD151" s="42">
        <f t="shared" si="19"/>
        <v>0</v>
      </c>
      <c r="AE151" s="42">
        <f t="shared" si="20"/>
        <v>0</v>
      </c>
      <c r="AF151" s="42">
        <f t="shared" si="21"/>
        <v>0</v>
      </c>
      <c r="AG151" s="42">
        <f t="shared" si="22"/>
        <v>0</v>
      </c>
      <c r="AH151" s="42">
        <f t="shared" si="23"/>
        <v>0</v>
      </c>
      <c r="AI151" s="42">
        <f t="shared" si="24"/>
        <v>0</v>
      </c>
      <c r="AJ151" s="42">
        <f t="shared" si="25"/>
        <v>0</v>
      </c>
      <c r="AK151" s="42">
        <f t="shared" si="26"/>
        <v>10.1</v>
      </c>
    </row>
    <row r="152" spans="1:37" ht="12.75">
      <c r="A152" s="59" t="s">
        <v>145</v>
      </c>
      <c r="B152" s="60"/>
      <c r="C152" s="62"/>
      <c r="D152" s="62">
        <v>25.96712</v>
      </c>
      <c r="E152" s="62">
        <v>77.483</v>
      </c>
      <c r="F152" s="62">
        <v>51.93424</v>
      </c>
      <c r="G152" s="62">
        <v>44.9087</v>
      </c>
      <c r="H152" s="62">
        <v>56.96244</v>
      </c>
      <c r="I152" s="62">
        <v>12.05374</v>
      </c>
      <c r="J152" s="61">
        <v>10</v>
      </c>
      <c r="K152" s="62"/>
      <c r="L152" s="62"/>
      <c r="M152" s="62"/>
      <c r="N152" s="62"/>
      <c r="O152" s="62"/>
      <c r="P152" s="62"/>
      <c r="Q152" s="62"/>
      <c r="R152" s="62"/>
      <c r="S152" s="61"/>
      <c r="T152" s="62"/>
      <c r="U152" s="62"/>
      <c r="V152" s="62"/>
      <c r="W152" s="62"/>
      <c r="X152" s="62"/>
      <c r="Y152" s="62"/>
      <c r="Z152" s="62"/>
      <c r="AA152" s="62"/>
      <c r="AB152" s="61"/>
      <c r="AC152" s="42">
        <f t="shared" si="18"/>
        <v>0</v>
      </c>
      <c r="AD152" s="42">
        <f t="shared" si="19"/>
        <v>0</v>
      </c>
      <c r="AE152" s="42">
        <f t="shared" si="20"/>
        <v>25.96712</v>
      </c>
      <c r="AF152" s="42">
        <f t="shared" si="21"/>
        <v>77.483</v>
      </c>
      <c r="AG152" s="42">
        <f t="shared" si="22"/>
        <v>51.93424</v>
      </c>
      <c r="AH152" s="42">
        <f t="shared" si="23"/>
        <v>44.9087</v>
      </c>
      <c r="AI152" s="42">
        <f t="shared" si="24"/>
        <v>56.96244</v>
      </c>
      <c r="AJ152" s="42">
        <f t="shared" si="25"/>
        <v>12.05374</v>
      </c>
      <c r="AK152" s="42">
        <f t="shared" si="26"/>
        <v>10</v>
      </c>
    </row>
    <row r="153" spans="1:37" ht="12.75">
      <c r="A153" s="59" t="s">
        <v>133</v>
      </c>
      <c r="B153" s="60"/>
      <c r="C153" s="62"/>
      <c r="D153" s="62"/>
      <c r="E153" s="62"/>
      <c r="F153" s="62"/>
      <c r="G153" s="62"/>
      <c r="H153" s="62"/>
      <c r="I153" s="62"/>
      <c r="J153" s="61"/>
      <c r="K153" s="62"/>
      <c r="L153" s="62"/>
      <c r="M153" s="62"/>
      <c r="N153" s="62"/>
      <c r="O153" s="62"/>
      <c r="P153" s="62"/>
      <c r="Q153" s="62"/>
      <c r="R153" s="62"/>
      <c r="S153" s="61"/>
      <c r="T153" s="62">
        <v>10</v>
      </c>
      <c r="U153" s="62"/>
      <c r="V153" s="62">
        <v>15</v>
      </c>
      <c r="W153" s="62">
        <v>28</v>
      </c>
      <c r="X153" s="62"/>
      <c r="Y153" s="62"/>
      <c r="Z153" s="62"/>
      <c r="AA153" s="62"/>
      <c r="AB153" s="61">
        <v>9.022</v>
      </c>
      <c r="AC153" s="42">
        <f t="shared" si="18"/>
        <v>10</v>
      </c>
      <c r="AD153" s="42">
        <f t="shared" si="19"/>
        <v>0</v>
      </c>
      <c r="AE153" s="42">
        <f t="shared" si="20"/>
        <v>15</v>
      </c>
      <c r="AF153" s="42">
        <f t="shared" si="21"/>
        <v>28</v>
      </c>
      <c r="AG153" s="42">
        <f t="shared" si="22"/>
        <v>0</v>
      </c>
      <c r="AH153" s="42">
        <f t="shared" si="23"/>
        <v>0</v>
      </c>
      <c r="AI153" s="42">
        <f t="shared" si="24"/>
        <v>0</v>
      </c>
      <c r="AJ153" s="42">
        <f t="shared" si="25"/>
        <v>0</v>
      </c>
      <c r="AK153" s="42">
        <f t="shared" si="26"/>
        <v>9.022</v>
      </c>
    </row>
    <row r="154" spans="1:37" ht="12.75">
      <c r="A154" s="59" t="s">
        <v>267</v>
      </c>
      <c r="B154" s="60">
        <v>48.45204</v>
      </c>
      <c r="C154" s="62">
        <v>41.2767</v>
      </c>
      <c r="D154" s="62"/>
      <c r="E154" s="62"/>
      <c r="F154" s="62"/>
      <c r="G154" s="62"/>
      <c r="H154" s="62"/>
      <c r="I154" s="62"/>
      <c r="J154" s="61">
        <v>9</v>
      </c>
      <c r="K154" s="62"/>
      <c r="L154" s="62"/>
      <c r="M154" s="62"/>
      <c r="N154" s="62"/>
      <c r="O154" s="62"/>
      <c r="P154" s="62"/>
      <c r="Q154" s="62"/>
      <c r="R154" s="62"/>
      <c r="S154" s="61"/>
      <c r="T154" s="62"/>
      <c r="U154" s="62"/>
      <c r="V154" s="62"/>
      <c r="W154" s="62"/>
      <c r="X154" s="62"/>
      <c r="Y154" s="62"/>
      <c r="Z154" s="62"/>
      <c r="AA154" s="62"/>
      <c r="AB154" s="61"/>
      <c r="AC154" s="42">
        <f t="shared" si="18"/>
        <v>48.45204</v>
      </c>
      <c r="AD154" s="42">
        <f t="shared" si="19"/>
        <v>41.2767</v>
      </c>
      <c r="AE154" s="42">
        <f t="shared" si="20"/>
        <v>0</v>
      </c>
      <c r="AF154" s="42">
        <f t="shared" si="21"/>
        <v>0</v>
      </c>
      <c r="AG154" s="42">
        <f t="shared" si="22"/>
        <v>0</v>
      </c>
      <c r="AH154" s="42">
        <f t="shared" si="23"/>
        <v>0</v>
      </c>
      <c r="AI154" s="42">
        <f t="shared" si="24"/>
        <v>0</v>
      </c>
      <c r="AJ154" s="42">
        <f t="shared" si="25"/>
        <v>0</v>
      </c>
      <c r="AK154" s="42">
        <f t="shared" si="26"/>
        <v>9</v>
      </c>
    </row>
    <row r="155" spans="1:37" ht="12.75">
      <c r="A155" s="59" t="s">
        <v>320</v>
      </c>
      <c r="B155" s="60"/>
      <c r="C155" s="62"/>
      <c r="D155" s="62"/>
      <c r="E155" s="62"/>
      <c r="F155" s="62"/>
      <c r="G155" s="62"/>
      <c r="H155" s="62"/>
      <c r="I155" s="62"/>
      <c r="J155" s="61">
        <v>6</v>
      </c>
      <c r="K155" s="62"/>
      <c r="L155" s="62"/>
      <c r="M155" s="62"/>
      <c r="N155" s="62"/>
      <c r="O155" s="62"/>
      <c r="P155" s="62"/>
      <c r="Q155" s="62"/>
      <c r="R155" s="62"/>
      <c r="S155" s="61"/>
      <c r="T155" s="62"/>
      <c r="U155" s="62"/>
      <c r="V155" s="62"/>
      <c r="W155" s="62"/>
      <c r="X155" s="62"/>
      <c r="Y155" s="62"/>
      <c r="Z155" s="62"/>
      <c r="AA155" s="62"/>
      <c r="AB155" s="61"/>
      <c r="AC155" s="42">
        <f t="shared" si="18"/>
        <v>0</v>
      </c>
      <c r="AD155" s="42">
        <f t="shared" si="19"/>
        <v>0</v>
      </c>
      <c r="AE155" s="42">
        <f t="shared" si="20"/>
        <v>0</v>
      </c>
      <c r="AF155" s="42">
        <f t="shared" si="21"/>
        <v>0</v>
      </c>
      <c r="AG155" s="42">
        <f t="shared" si="22"/>
        <v>0</v>
      </c>
      <c r="AH155" s="42">
        <f t="shared" si="23"/>
        <v>0</v>
      </c>
      <c r="AI155" s="42">
        <f t="shared" si="24"/>
        <v>0</v>
      </c>
      <c r="AJ155" s="42">
        <f t="shared" si="25"/>
        <v>0</v>
      </c>
      <c r="AK155" s="42">
        <f t="shared" si="26"/>
        <v>6</v>
      </c>
    </row>
    <row r="156" spans="1:37" ht="12.75">
      <c r="A156" s="59" t="s">
        <v>301</v>
      </c>
      <c r="B156" s="60"/>
      <c r="C156" s="62"/>
      <c r="D156" s="62"/>
      <c r="E156" s="62"/>
      <c r="F156" s="62"/>
      <c r="G156" s="62"/>
      <c r="H156" s="62"/>
      <c r="I156" s="62"/>
      <c r="J156" s="61"/>
      <c r="K156" s="62"/>
      <c r="L156" s="62"/>
      <c r="M156" s="62"/>
      <c r="N156" s="62"/>
      <c r="O156" s="62"/>
      <c r="P156" s="62"/>
      <c r="Q156" s="62"/>
      <c r="R156" s="62"/>
      <c r="S156" s="61"/>
      <c r="T156" s="62"/>
      <c r="U156" s="62"/>
      <c r="V156" s="62">
        <v>40</v>
      </c>
      <c r="W156" s="62"/>
      <c r="X156" s="62"/>
      <c r="Y156" s="62"/>
      <c r="Z156" s="62"/>
      <c r="AA156" s="62"/>
      <c r="AB156" s="61">
        <v>5</v>
      </c>
      <c r="AC156" s="42">
        <f t="shared" si="18"/>
        <v>0</v>
      </c>
      <c r="AD156" s="42">
        <f t="shared" si="19"/>
        <v>0</v>
      </c>
      <c r="AE156" s="42">
        <f t="shared" si="20"/>
        <v>40</v>
      </c>
      <c r="AF156" s="42">
        <f t="shared" si="21"/>
        <v>0</v>
      </c>
      <c r="AG156" s="42">
        <f t="shared" si="22"/>
        <v>0</v>
      </c>
      <c r="AH156" s="42">
        <f t="shared" si="23"/>
        <v>0</v>
      </c>
      <c r="AI156" s="42">
        <f t="shared" si="24"/>
        <v>0</v>
      </c>
      <c r="AJ156" s="42">
        <f t="shared" si="25"/>
        <v>0</v>
      </c>
      <c r="AK156" s="42">
        <f t="shared" si="26"/>
        <v>5</v>
      </c>
    </row>
    <row r="157" spans="1:37" ht="12.75">
      <c r="A157" s="59" t="s">
        <v>364</v>
      </c>
      <c r="B157" s="60"/>
      <c r="C157" s="62">
        <v>23.36</v>
      </c>
      <c r="D157" s="62">
        <v>30.192</v>
      </c>
      <c r="E157" s="62">
        <v>30.192</v>
      </c>
      <c r="F157" s="62">
        <v>30.832</v>
      </c>
      <c r="G157" s="62">
        <v>28.8</v>
      </c>
      <c r="H157" s="62">
        <v>28.8</v>
      </c>
      <c r="I157" s="62">
        <v>28.8</v>
      </c>
      <c r="J157" s="61">
        <v>4.8</v>
      </c>
      <c r="K157" s="62"/>
      <c r="L157" s="62"/>
      <c r="M157" s="62"/>
      <c r="N157" s="62"/>
      <c r="O157" s="62"/>
      <c r="P157" s="62"/>
      <c r="Q157" s="62"/>
      <c r="R157" s="62"/>
      <c r="S157" s="61"/>
      <c r="T157" s="62"/>
      <c r="U157" s="62"/>
      <c r="V157" s="62"/>
      <c r="W157" s="62"/>
      <c r="X157" s="62"/>
      <c r="Y157" s="62"/>
      <c r="Z157" s="62"/>
      <c r="AA157" s="62"/>
      <c r="AB157" s="61"/>
      <c r="AC157" s="42">
        <f t="shared" si="18"/>
        <v>0</v>
      </c>
      <c r="AD157" s="42">
        <f t="shared" si="19"/>
        <v>23.36</v>
      </c>
      <c r="AE157" s="42">
        <f t="shared" si="20"/>
        <v>30.192</v>
      </c>
      <c r="AF157" s="42">
        <f t="shared" si="21"/>
        <v>30.192</v>
      </c>
      <c r="AG157" s="42">
        <f t="shared" si="22"/>
        <v>30.832</v>
      </c>
      <c r="AH157" s="42">
        <f t="shared" si="23"/>
        <v>28.8</v>
      </c>
      <c r="AI157" s="42">
        <f t="shared" si="24"/>
        <v>28.8</v>
      </c>
      <c r="AJ157" s="42">
        <f t="shared" si="25"/>
        <v>28.8</v>
      </c>
      <c r="AK157" s="42">
        <f t="shared" si="26"/>
        <v>4.8</v>
      </c>
    </row>
    <row r="158" spans="1:37" ht="12.75">
      <c r="A158" s="59" t="s">
        <v>407</v>
      </c>
      <c r="B158" s="60"/>
      <c r="C158" s="62"/>
      <c r="D158" s="62"/>
      <c r="E158" s="62"/>
      <c r="F158" s="62"/>
      <c r="G158" s="62"/>
      <c r="H158" s="62"/>
      <c r="I158" s="62"/>
      <c r="J158" s="61">
        <v>4.5</v>
      </c>
      <c r="K158" s="62"/>
      <c r="L158" s="62"/>
      <c r="M158" s="62"/>
      <c r="N158" s="62"/>
      <c r="O158" s="62"/>
      <c r="P158" s="62"/>
      <c r="Q158" s="62"/>
      <c r="R158" s="62"/>
      <c r="S158" s="61"/>
      <c r="T158" s="62"/>
      <c r="U158" s="62"/>
      <c r="V158" s="62"/>
      <c r="W158" s="62"/>
      <c r="X158" s="62"/>
      <c r="Y158" s="62"/>
      <c r="Z158" s="62"/>
      <c r="AA158" s="62"/>
      <c r="AB158" s="61"/>
      <c r="AC158" s="42">
        <f t="shared" si="18"/>
        <v>0</v>
      </c>
      <c r="AD158" s="42">
        <f t="shared" si="19"/>
        <v>0</v>
      </c>
      <c r="AE158" s="42">
        <f t="shared" si="20"/>
        <v>0</v>
      </c>
      <c r="AF158" s="42">
        <f t="shared" si="21"/>
        <v>0</v>
      </c>
      <c r="AG158" s="42">
        <f t="shared" si="22"/>
        <v>0</v>
      </c>
      <c r="AH158" s="42">
        <f t="shared" si="23"/>
        <v>0</v>
      </c>
      <c r="AI158" s="42">
        <f t="shared" si="24"/>
        <v>0</v>
      </c>
      <c r="AJ158" s="42">
        <f t="shared" si="25"/>
        <v>0</v>
      </c>
      <c r="AK158" s="42">
        <f t="shared" si="26"/>
        <v>4.5</v>
      </c>
    </row>
    <row r="159" spans="1:37" ht="12.75">
      <c r="A159" s="59" t="s">
        <v>356</v>
      </c>
      <c r="B159" s="60"/>
      <c r="C159" s="62"/>
      <c r="D159" s="62"/>
      <c r="E159" s="62"/>
      <c r="F159" s="62"/>
      <c r="G159" s="62"/>
      <c r="H159" s="62"/>
      <c r="I159" s="62">
        <v>144</v>
      </c>
      <c r="J159" s="61">
        <v>4</v>
      </c>
      <c r="K159" s="62"/>
      <c r="L159" s="62"/>
      <c r="M159" s="62"/>
      <c r="N159" s="62"/>
      <c r="O159" s="62"/>
      <c r="P159" s="62"/>
      <c r="Q159" s="62"/>
      <c r="R159" s="62"/>
      <c r="S159" s="61"/>
      <c r="T159" s="62"/>
      <c r="U159" s="62"/>
      <c r="V159" s="62"/>
      <c r="W159" s="62"/>
      <c r="X159" s="62"/>
      <c r="Y159" s="62"/>
      <c r="Z159" s="62"/>
      <c r="AA159" s="62"/>
      <c r="AB159" s="61"/>
      <c r="AC159" s="42">
        <f t="shared" si="18"/>
        <v>0</v>
      </c>
      <c r="AD159" s="42">
        <f t="shared" si="19"/>
        <v>0</v>
      </c>
      <c r="AE159" s="42">
        <f t="shared" si="20"/>
        <v>0</v>
      </c>
      <c r="AF159" s="42">
        <f t="shared" si="21"/>
        <v>0</v>
      </c>
      <c r="AG159" s="42">
        <f t="shared" si="22"/>
        <v>0</v>
      </c>
      <c r="AH159" s="42">
        <f t="shared" si="23"/>
        <v>0</v>
      </c>
      <c r="AI159" s="42">
        <f t="shared" si="24"/>
        <v>0</v>
      </c>
      <c r="AJ159" s="42">
        <f t="shared" si="25"/>
        <v>144</v>
      </c>
      <c r="AK159" s="42">
        <f t="shared" si="26"/>
        <v>4</v>
      </c>
    </row>
    <row r="160" spans="1:37" ht="12.75">
      <c r="A160" s="59" t="s">
        <v>417</v>
      </c>
      <c r="B160" s="60">
        <v>32.61279</v>
      </c>
      <c r="C160" s="62">
        <v>10.4589</v>
      </c>
      <c r="D160" s="62"/>
      <c r="E160" s="62"/>
      <c r="F160" s="62"/>
      <c r="G160" s="62"/>
      <c r="H160" s="62"/>
      <c r="I160" s="62"/>
      <c r="J160" s="61"/>
      <c r="K160" s="62"/>
      <c r="L160" s="62"/>
      <c r="M160" s="62"/>
      <c r="N160" s="62"/>
      <c r="O160" s="62"/>
      <c r="P160" s="62"/>
      <c r="Q160" s="62"/>
      <c r="R160" s="62"/>
      <c r="S160" s="61"/>
      <c r="T160" s="62"/>
      <c r="U160" s="62"/>
      <c r="V160" s="62"/>
      <c r="W160" s="62"/>
      <c r="X160" s="62"/>
      <c r="Y160" s="62"/>
      <c r="Z160" s="62"/>
      <c r="AA160" s="62"/>
      <c r="AB160" s="61">
        <v>4</v>
      </c>
      <c r="AC160" s="42">
        <f t="shared" si="18"/>
        <v>32.61279</v>
      </c>
      <c r="AD160" s="42">
        <f t="shared" si="19"/>
        <v>10.4589</v>
      </c>
      <c r="AE160" s="42">
        <f t="shared" si="20"/>
        <v>0</v>
      </c>
      <c r="AF160" s="42">
        <f t="shared" si="21"/>
        <v>0</v>
      </c>
      <c r="AG160" s="42">
        <f t="shared" si="22"/>
        <v>0</v>
      </c>
      <c r="AH160" s="42">
        <f t="shared" si="23"/>
        <v>0</v>
      </c>
      <c r="AI160" s="42">
        <f t="shared" si="24"/>
        <v>0</v>
      </c>
      <c r="AJ160" s="42">
        <f t="shared" si="25"/>
        <v>0</v>
      </c>
      <c r="AK160" s="42">
        <f t="shared" si="26"/>
        <v>4</v>
      </c>
    </row>
    <row r="161" spans="1:37" ht="12.75">
      <c r="A161" s="59" t="s">
        <v>456</v>
      </c>
      <c r="B161" s="60"/>
      <c r="C161" s="62"/>
      <c r="D161" s="62"/>
      <c r="E161" s="62"/>
      <c r="F161" s="62"/>
      <c r="G161" s="62"/>
      <c r="H161" s="62">
        <v>143</v>
      </c>
      <c r="I161" s="62">
        <v>150</v>
      </c>
      <c r="J161" s="61">
        <v>4</v>
      </c>
      <c r="K161" s="62"/>
      <c r="L161" s="62"/>
      <c r="M161" s="62"/>
      <c r="N161" s="62"/>
      <c r="O161" s="62"/>
      <c r="P161" s="62"/>
      <c r="Q161" s="62"/>
      <c r="R161" s="62"/>
      <c r="S161" s="61"/>
      <c r="T161" s="62"/>
      <c r="U161" s="62"/>
      <c r="V161" s="62"/>
      <c r="W161" s="62"/>
      <c r="X161" s="62"/>
      <c r="Y161" s="62"/>
      <c r="Z161" s="62"/>
      <c r="AA161" s="62"/>
      <c r="AB161" s="61"/>
      <c r="AC161" s="42">
        <f t="shared" si="18"/>
        <v>0</v>
      </c>
      <c r="AD161" s="42">
        <f t="shared" si="19"/>
        <v>0</v>
      </c>
      <c r="AE161" s="42">
        <f t="shared" si="20"/>
        <v>0</v>
      </c>
      <c r="AF161" s="42">
        <f t="shared" si="21"/>
        <v>0</v>
      </c>
      <c r="AG161" s="42">
        <f t="shared" si="22"/>
        <v>0</v>
      </c>
      <c r="AH161" s="42">
        <f t="shared" si="23"/>
        <v>0</v>
      </c>
      <c r="AI161" s="42">
        <f t="shared" si="24"/>
        <v>143</v>
      </c>
      <c r="AJ161" s="42">
        <f t="shared" si="25"/>
        <v>150</v>
      </c>
      <c r="AK161" s="42">
        <f t="shared" si="26"/>
        <v>4</v>
      </c>
    </row>
    <row r="162" spans="1:37" ht="12.75">
      <c r="A162" s="59" t="s">
        <v>367</v>
      </c>
      <c r="B162" s="60"/>
      <c r="C162" s="62"/>
      <c r="D162" s="62"/>
      <c r="E162" s="62"/>
      <c r="F162" s="62"/>
      <c r="G162" s="62"/>
      <c r="H162" s="62"/>
      <c r="I162" s="62"/>
      <c r="J162" s="61">
        <v>3.6</v>
      </c>
      <c r="K162" s="62"/>
      <c r="L162" s="62"/>
      <c r="M162" s="62"/>
      <c r="N162" s="62"/>
      <c r="O162" s="62"/>
      <c r="P162" s="62"/>
      <c r="Q162" s="62"/>
      <c r="R162" s="62"/>
      <c r="S162" s="61"/>
      <c r="T162" s="62"/>
      <c r="U162" s="62"/>
      <c r="V162" s="62"/>
      <c r="W162" s="62"/>
      <c r="X162" s="62"/>
      <c r="Y162" s="62"/>
      <c r="Z162" s="62"/>
      <c r="AA162" s="62"/>
      <c r="AB162" s="61"/>
      <c r="AC162" s="42">
        <f t="shared" si="18"/>
        <v>0</v>
      </c>
      <c r="AD162" s="42">
        <f t="shared" si="19"/>
        <v>0</v>
      </c>
      <c r="AE162" s="42">
        <f t="shared" si="20"/>
        <v>0</v>
      </c>
      <c r="AF162" s="42">
        <f t="shared" si="21"/>
        <v>0</v>
      </c>
      <c r="AG162" s="42">
        <f t="shared" si="22"/>
        <v>0</v>
      </c>
      <c r="AH162" s="42">
        <f t="shared" si="23"/>
        <v>0</v>
      </c>
      <c r="AI162" s="42">
        <f t="shared" si="24"/>
        <v>0</v>
      </c>
      <c r="AJ162" s="42">
        <f t="shared" si="25"/>
        <v>0</v>
      </c>
      <c r="AK162" s="42">
        <f t="shared" si="26"/>
        <v>3.6</v>
      </c>
    </row>
    <row r="163" spans="1:37" ht="12.75">
      <c r="A163" s="59" t="s">
        <v>450</v>
      </c>
      <c r="B163" s="60"/>
      <c r="C163" s="62"/>
      <c r="D163" s="62"/>
      <c r="E163" s="62"/>
      <c r="F163" s="62"/>
      <c r="G163" s="62"/>
      <c r="H163" s="62"/>
      <c r="I163" s="62"/>
      <c r="J163" s="61">
        <v>3.4</v>
      </c>
      <c r="K163" s="62"/>
      <c r="L163" s="62"/>
      <c r="M163" s="62"/>
      <c r="N163" s="62"/>
      <c r="O163" s="62"/>
      <c r="P163" s="62"/>
      <c r="Q163" s="62"/>
      <c r="R163" s="62"/>
      <c r="S163" s="61"/>
      <c r="T163" s="62"/>
      <c r="U163" s="62"/>
      <c r="V163" s="62"/>
      <c r="W163" s="62"/>
      <c r="X163" s="62"/>
      <c r="Y163" s="62"/>
      <c r="Z163" s="62"/>
      <c r="AA163" s="62"/>
      <c r="AB163" s="61"/>
      <c r="AC163" s="42">
        <f t="shared" si="18"/>
        <v>0</v>
      </c>
      <c r="AD163" s="42">
        <f t="shared" si="19"/>
        <v>0</v>
      </c>
      <c r="AE163" s="42">
        <f t="shared" si="20"/>
        <v>0</v>
      </c>
      <c r="AF163" s="42">
        <f t="shared" si="21"/>
        <v>0</v>
      </c>
      <c r="AG163" s="42">
        <f t="shared" si="22"/>
        <v>0</v>
      </c>
      <c r="AH163" s="42">
        <f t="shared" si="23"/>
        <v>0</v>
      </c>
      <c r="AI163" s="42">
        <f t="shared" si="24"/>
        <v>0</v>
      </c>
      <c r="AJ163" s="42">
        <f t="shared" si="25"/>
        <v>0</v>
      </c>
      <c r="AK163" s="42">
        <f t="shared" si="26"/>
        <v>3.4</v>
      </c>
    </row>
    <row r="164" spans="1:37" ht="12.75">
      <c r="A164" s="59" t="s">
        <v>490</v>
      </c>
      <c r="B164" s="60"/>
      <c r="C164" s="62"/>
      <c r="D164" s="62"/>
      <c r="E164" s="62">
        <v>9.76</v>
      </c>
      <c r="F164" s="62">
        <v>12.952</v>
      </c>
      <c r="G164" s="62">
        <v>13.2</v>
      </c>
      <c r="H164" s="62">
        <v>2.2</v>
      </c>
      <c r="I164" s="62"/>
      <c r="J164" s="61"/>
      <c r="K164" s="62"/>
      <c r="L164" s="62"/>
      <c r="M164" s="62"/>
      <c r="N164" s="62"/>
      <c r="O164" s="62"/>
      <c r="P164" s="62"/>
      <c r="Q164" s="62"/>
      <c r="R164" s="62"/>
      <c r="S164" s="61"/>
      <c r="T164" s="62"/>
      <c r="U164" s="62"/>
      <c r="V164" s="62">
        <v>35</v>
      </c>
      <c r="W164" s="62"/>
      <c r="X164" s="62"/>
      <c r="Y164" s="62"/>
      <c r="Z164" s="62">
        <v>13</v>
      </c>
      <c r="AA164" s="62">
        <v>26.92</v>
      </c>
      <c r="AB164" s="61">
        <v>2.35</v>
      </c>
      <c r="AC164" s="42">
        <f t="shared" si="18"/>
        <v>0</v>
      </c>
      <c r="AD164" s="42">
        <f t="shared" si="19"/>
        <v>0</v>
      </c>
      <c r="AE164" s="42">
        <f t="shared" si="20"/>
        <v>35</v>
      </c>
      <c r="AF164" s="42">
        <f t="shared" si="21"/>
        <v>9.76</v>
      </c>
      <c r="AG164" s="42">
        <f t="shared" si="22"/>
        <v>12.952</v>
      </c>
      <c r="AH164" s="42">
        <f t="shared" si="23"/>
        <v>13.2</v>
      </c>
      <c r="AI164" s="42">
        <f t="shared" si="24"/>
        <v>15.2</v>
      </c>
      <c r="AJ164" s="42">
        <f t="shared" si="25"/>
        <v>26.92</v>
      </c>
      <c r="AK164" s="42">
        <f t="shared" si="26"/>
        <v>2.35</v>
      </c>
    </row>
    <row r="165" spans="1:37" ht="12.75">
      <c r="A165" s="59" t="s">
        <v>377</v>
      </c>
      <c r="B165" s="60">
        <v>11</v>
      </c>
      <c r="C165" s="62">
        <v>11.712</v>
      </c>
      <c r="D165" s="62">
        <v>1.952</v>
      </c>
      <c r="E165" s="62"/>
      <c r="F165" s="62"/>
      <c r="G165" s="62">
        <v>11</v>
      </c>
      <c r="H165" s="62">
        <v>13.2</v>
      </c>
      <c r="I165" s="62">
        <v>13.2</v>
      </c>
      <c r="J165" s="61">
        <v>2.2</v>
      </c>
      <c r="K165" s="62"/>
      <c r="L165" s="62"/>
      <c r="M165" s="62"/>
      <c r="N165" s="62"/>
      <c r="O165" s="62"/>
      <c r="P165" s="62"/>
      <c r="Q165" s="62"/>
      <c r="R165" s="62"/>
      <c r="S165" s="61"/>
      <c r="T165" s="62">
        <v>20</v>
      </c>
      <c r="U165" s="62">
        <v>24.97632</v>
      </c>
      <c r="V165" s="62">
        <v>24.97632</v>
      </c>
      <c r="W165" s="62"/>
      <c r="X165" s="62">
        <v>90.4583</v>
      </c>
      <c r="Y165" s="62">
        <v>25</v>
      </c>
      <c r="Z165" s="62">
        <v>54.4583</v>
      </c>
      <c r="AA165" s="62">
        <v>38.5934</v>
      </c>
      <c r="AB165" s="61"/>
      <c r="AC165" s="42">
        <f t="shared" si="18"/>
        <v>31</v>
      </c>
      <c r="AD165" s="42">
        <f t="shared" si="19"/>
        <v>36.688320000000004</v>
      </c>
      <c r="AE165" s="42">
        <f t="shared" si="20"/>
        <v>26.92832</v>
      </c>
      <c r="AF165" s="42">
        <f t="shared" si="21"/>
        <v>0</v>
      </c>
      <c r="AG165" s="42">
        <f t="shared" si="22"/>
        <v>90.4583</v>
      </c>
      <c r="AH165" s="42">
        <f t="shared" si="23"/>
        <v>36</v>
      </c>
      <c r="AI165" s="42">
        <f t="shared" si="24"/>
        <v>67.6583</v>
      </c>
      <c r="AJ165" s="42">
        <f t="shared" si="25"/>
        <v>51.793400000000005</v>
      </c>
      <c r="AK165" s="42">
        <f t="shared" si="26"/>
        <v>2.2</v>
      </c>
    </row>
    <row r="166" spans="1:37" ht="12.75">
      <c r="A166" s="59" t="s">
        <v>291</v>
      </c>
      <c r="B166" s="60"/>
      <c r="C166" s="62"/>
      <c r="D166" s="62"/>
      <c r="E166" s="62"/>
      <c r="F166" s="62"/>
      <c r="G166" s="62"/>
      <c r="H166" s="62"/>
      <c r="I166" s="62"/>
      <c r="J166" s="61"/>
      <c r="K166" s="62"/>
      <c r="L166" s="62"/>
      <c r="M166" s="62"/>
      <c r="N166" s="62"/>
      <c r="O166" s="62"/>
      <c r="P166" s="62"/>
      <c r="Q166" s="62"/>
      <c r="R166" s="62"/>
      <c r="S166" s="61"/>
      <c r="T166" s="62"/>
      <c r="U166" s="62">
        <v>39.97011</v>
      </c>
      <c r="V166" s="62"/>
      <c r="W166" s="62"/>
      <c r="X166" s="62"/>
      <c r="Y166" s="62"/>
      <c r="Z166" s="62"/>
      <c r="AA166" s="62"/>
      <c r="AB166" s="61"/>
      <c r="AC166" s="42">
        <f t="shared" si="18"/>
        <v>0</v>
      </c>
      <c r="AD166" s="42">
        <f t="shared" si="19"/>
        <v>39.97011</v>
      </c>
      <c r="AE166" s="42">
        <f t="shared" si="20"/>
        <v>0</v>
      </c>
      <c r="AF166" s="42">
        <f t="shared" si="21"/>
        <v>0</v>
      </c>
      <c r="AG166" s="42">
        <f t="shared" si="22"/>
        <v>0</v>
      </c>
      <c r="AH166" s="42">
        <f t="shared" si="23"/>
        <v>0</v>
      </c>
      <c r="AI166" s="42">
        <f t="shared" si="24"/>
        <v>0</v>
      </c>
      <c r="AJ166" s="42">
        <f t="shared" si="25"/>
        <v>0</v>
      </c>
      <c r="AK166" s="42">
        <f t="shared" si="26"/>
        <v>0</v>
      </c>
    </row>
    <row r="167" spans="1:37" ht="12.75">
      <c r="A167" s="59" t="s">
        <v>293</v>
      </c>
      <c r="B167" s="60"/>
      <c r="C167" s="62">
        <v>32.43</v>
      </c>
      <c r="D167" s="62">
        <v>19.48</v>
      </c>
      <c r="E167" s="62">
        <v>38.92</v>
      </c>
      <c r="F167" s="62">
        <v>3.29</v>
      </c>
      <c r="G167" s="62"/>
      <c r="H167" s="62"/>
      <c r="I167" s="62"/>
      <c r="J167" s="61"/>
      <c r="K167" s="62"/>
      <c r="L167" s="62"/>
      <c r="M167" s="62"/>
      <c r="N167" s="62"/>
      <c r="O167" s="62"/>
      <c r="P167" s="62"/>
      <c r="Q167" s="62"/>
      <c r="R167" s="62"/>
      <c r="S167" s="61"/>
      <c r="T167" s="62">
        <v>58</v>
      </c>
      <c r="U167" s="62"/>
      <c r="V167" s="62">
        <v>60</v>
      </c>
      <c r="W167" s="62"/>
      <c r="X167" s="62"/>
      <c r="Y167" s="62"/>
      <c r="Z167" s="62"/>
      <c r="AA167" s="62"/>
      <c r="AB167" s="61"/>
      <c r="AC167" s="42">
        <f t="shared" si="18"/>
        <v>58</v>
      </c>
      <c r="AD167" s="42">
        <f t="shared" si="19"/>
        <v>32.43</v>
      </c>
      <c r="AE167" s="42">
        <f t="shared" si="20"/>
        <v>79.48</v>
      </c>
      <c r="AF167" s="42">
        <f t="shared" si="21"/>
        <v>38.92</v>
      </c>
      <c r="AG167" s="42">
        <f t="shared" si="22"/>
        <v>3.29</v>
      </c>
      <c r="AH167" s="42">
        <f t="shared" si="23"/>
        <v>0</v>
      </c>
      <c r="AI167" s="42">
        <f t="shared" si="24"/>
        <v>0</v>
      </c>
      <c r="AJ167" s="42">
        <f t="shared" si="25"/>
        <v>0</v>
      </c>
      <c r="AK167" s="42">
        <f t="shared" si="26"/>
        <v>0</v>
      </c>
    </row>
    <row r="168" spans="1:37" ht="12.75">
      <c r="A168" s="59" t="s">
        <v>203</v>
      </c>
      <c r="B168" s="60"/>
      <c r="C168" s="62"/>
      <c r="D168" s="62"/>
      <c r="E168" s="62"/>
      <c r="F168" s="62"/>
      <c r="G168" s="62">
        <v>40.32</v>
      </c>
      <c r="H168" s="62">
        <v>41.28</v>
      </c>
      <c r="I168" s="62"/>
      <c r="J168" s="61"/>
      <c r="K168" s="62"/>
      <c r="L168" s="62"/>
      <c r="M168" s="62"/>
      <c r="N168" s="62"/>
      <c r="O168" s="62"/>
      <c r="P168" s="62"/>
      <c r="Q168" s="62"/>
      <c r="R168" s="62"/>
      <c r="S168" s="61"/>
      <c r="T168" s="62"/>
      <c r="U168" s="62"/>
      <c r="V168" s="62"/>
      <c r="W168" s="62"/>
      <c r="X168" s="62"/>
      <c r="Y168" s="62"/>
      <c r="Z168" s="62"/>
      <c r="AA168" s="62"/>
      <c r="AB168" s="61"/>
      <c r="AC168" s="42">
        <f t="shared" si="18"/>
        <v>0</v>
      </c>
      <c r="AD168" s="42">
        <f t="shared" si="19"/>
        <v>0</v>
      </c>
      <c r="AE168" s="42">
        <f t="shared" si="20"/>
        <v>0</v>
      </c>
      <c r="AF168" s="42">
        <f t="shared" si="21"/>
        <v>0</v>
      </c>
      <c r="AG168" s="42">
        <f t="shared" si="22"/>
        <v>0</v>
      </c>
      <c r="AH168" s="42">
        <f t="shared" si="23"/>
        <v>40.32</v>
      </c>
      <c r="AI168" s="42">
        <f t="shared" si="24"/>
        <v>41.28</v>
      </c>
      <c r="AJ168" s="42">
        <f t="shared" si="25"/>
        <v>0</v>
      </c>
      <c r="AK168" s="42">
        <f t="shared" si="26"/>
        <v>0</v>
      </c>
    </row>
    <row r="169" spans="1:37" ht="12.75">
      <c r="A169" s="59" t="s">
        <v>294</v>
      </c>
      <c r="B169" s="60">
        <v>4.67232</v>
      </c>
      <c r="C169" s="62">
        <v>21.8687</v>
      </c>
      <c r="D169" s="62">
        <v>2.18687</v>
      </c>
      <c r="E169" s="62"/>
      <c r="F169" s="62"/>
      <c r="G169" s="62"/>
      <c r="H169" s="62"/>
      <c r="I169" s="62"/>
      <c r="J169" s="61"/>
      <c r="K169" s="62"/>
      <c r="L169" s="62"/>
      <c r="M169" s="62"/>
      <c r="N169" s="62"/>
      <c r="O169" s="62"/>
      <c r="P169" s="62"/>
      <c r="Q169" s="62"/>
      <c r="R169" s="62"/>
      <c r="S169" s="61"/>
      <c r="T169" s="62"/>
      <c r="U169" s="62"/>
      <c r="V169" s="62"/>
      <c r="W169" s="62"/>
      <c r="X169" s="62"/>
      <c r="Y169" s="62"/>
      <c r="Z169" s="62"/>
      <c r="AA169" s="62"/>
      <c r="AB169" s="61"/>
      <c r="AC169" s="42">
        <f t="shared" si="18"/>
        <v>4.67232</v>
      </c>
      <c r="AD169" s="42">
        <f t="shared" si="19"/>
        <v>21.8687</v>
      </c>
      <c r="AE169" s="42">
        <f t="shared" si="20"/>
        <v>2.18687</v>
      </c>
      <c r="AF169" s="42">
        <f t="shared" si="21"/>
        <v>0</v>
      </c>
      <c r="AG169" s="42">
        <f t="shared" si="22"/>
        <v>0</v>
      </c>
      <c r="AH169" s="42">
        <f t="shared" si="23"/>
        <v>0</v>
      </c>
      <c r="AI169" s="42">
        <f t="shared" si="24"/>
        <v>0</v>
      </c>
      <c r="AJ169" s="42">
        <f t="shared" si="25"/>
        <v>0</v>
      </c>
      <c r="AK169" s="42">
        <f t="shared" si="26"/>
        <v>0</v>
      </c>
    </row>
    <row r="170" spans="1:37" ht="12.75">
      <c r="A170" s="59" t="s">
        <v>295</v>
      </c>
      <c r="B170" s="60"/>
      <c r="C170" s="62"/>
      <c r="D170" s="62"/>
      <c r="E170" s="62"/>
      <c r="F170" s="62">
        <v>144.3</v>
      </c>
      <c r="G170" s="62">
        <v>167.42945</v>
      </c>
      <c r="H170" s="62">
        <v>55.33767</v>
      </c>
      <c r="I170" s="62"/>
      <c r="J170" s="61"/>
      <c r="K170" s="62"/>
      <c r="L170" s="62"/>
      <c r="M170" s="62"/>
      <c r="N170" s="62"/>
      <c r="O170" s="62"/>
      <c r="P170" s="62"/>
      <c r="Q170" s="62"/>
      <c r="R170" s="62"/>
      <c r="S170" s="61"/>
      <c r="T170" s="62"/>
      <c r="U170" s="62"/>
      <c r="V170" s="62"/>
      <c r="W170" s="62"/>
      <c r="X170" s="62"/>
      <c r="Y170" s="62"/>
      <c r="Z170" s="62"/>
      <c r="AA170" s="62"/>
      <c r="AB170" s="61"/>
      <c r="AC170" s="42">
        <f t="shared" si="18"/>
        <v>0</v>
      </c>
      <c r="AD170" s="42">
        <f t="shared" si="19"/>
        <v>0</v>
      </c>
      <c r="AE170" s="42">
        <f t="shared" si="20"/>
        <v>0</v>
      </c>
      <c r="AF170" s="42">
        <f t="shared" si="21"/>
        <v>0</v>
      </c>
      <c r="AG170" s="42">
        <f t="shared" si="22"/>
        <v>144.3</v>
      </c>
      <c r="AH170" s="42">
        <f t="shared" si="23"/>
        <v>167.42945</v>
      </c>
      <c r="AI170" s="42">
        <f t="shared" si="24"/>
        <v>55.33767</v>
      </c>
      <c r="AJ170" s="42">
        <f t="shared" si="25"/>
        <v>0</v>
      </c>
      <c r="AK170" s="42">
        <f t="shared" si="26"/>
        <v>0</v>
      </c>
    </row>
    <row r="171" spans="1:37" ht="12.75">
      <c r="A171" s="59" t="s">
        <v>297</v>
      </c>
      <c r="B171" s="60">
        <v>37.65212</v>
      </c>
      <c r="C171" s="62">
        <v>3.42292</v>
      </c>
      <c r="D171" s="62"/>
      <c r="E171" s="62"/>
      <c r="F171" s="62"/>
      <c r="G171" s="62"/>
      <c r="H171" s="62"/>
      <c r="I171" s="62"/>
      <c r="J171" s="61"/>
      <c r="K171" s="62"/>
      <c r="L171" s="62"/>
      <c r="M171" s="62"/>
      <c r="N171" s="62"/>
      <c r="O171" s="62"/>
      <c r="P171" s="62"/>
      <c r="Q171" s="62"/>
      <c r="R171" s="62"/>
      <c r="S171" s="61"/>
      <c r="T171" s="62"/>
      <c r="U171" s="62"/>
      <c r="V171" s="62"/>
      <c r="W171" s="62"/>
      <c r="X171" s="62"/>
      <c r="Y171" s="62"/>
      <c r="Z171" s="62"/>
      <c r="AA171" s="62"/>
      <c r="AB171" s="61"/>
      <c r="AC171" s="42">
        <f t="shared" si="18"/>
        <v>37.65212</v>
      </c>
      <c r="AD171" s="42">
        <f t="shared" si="19"/>
        <v>3.42292</v>
      </c>
      <c r="AE171" s="42">
        <f t="shared" si="20"/>
        <v>0</v>
      </c>
      <c r="AF171" s="42">
        <f t="shared" si="21"/>
        <v>0</v>
      </c>
      <c r="AG171" s="42">
        <f t="shared" si="22"/>
        <v>0</v>
      </c>
      <c r="AH171" s="42">
        <f t="shared" si="23"/>
        <v>0</v>
      </c>
      <c r="AI171" s="42">
        <f t="shared" si="24"/>
        <v>0</v>
      </c>
      <c r="AJ171" s="42">
        <f t="shared" si="25"/>
        <v>0</v>
      </c>
      <c r="AK171" s="42">
        <f t="shared" si="26"/>
        <v>0</v>
      </c>
    </row>
    <row r="172" spans="1:37" ht="12.75">
      <c r="A172" s="59" t="s">
        <v>177</v>
      </c>
      <c r="B172" s="60"/>
      <c r="C172" s="62"/>
      <c r="D172" s="62"/>
      <c r="E172" s="62"/>
      <c r="F172" s="62">
        <v>15.64122</v>
      </c>
      <c r="G172" s="62">
        <v>134.56352</v>
      </c>
      <c r="H172" s="62">
        <v>239.41557</v>
      </c>
      <c r="I172" s="62">
        <v>34.8</v>
      </c>
      <c r="J172" s="61"/>
      <c r="K172" s="62"/>
      <c r="L172" s="62"/>
      <c r="M172" s="62"/>
      <c r="N172" s="62"/>
      <c r="O172" s="62"/>
      <c r="P172" s="62"/>
      <c r="Q172" s="62"/>
      <c r="R172" s="62"/>
      <c r="S172" s="61"/>
      <c r="T172" s="62"/>
      <c r="U172" s="62"/>
      <c r="V172" s="62"/>
      <c r="W172" s="62"/>
      <c r="X172" s="62"/>
      <c r="Y172" s="62"/>
      <c r="Z172" s="62"/>
      <c r="AA172" s="62"/>
      <c r="AB172" s="61"/>
      <c r="AC172" s="42">
        <f t="shared" si="18"/>
        <v>0</v>
      </c>
      <c r="AD172" s="42">
        <f t="shared" si="19"/>
        <v>0</v>
      </c>
      <c r="AE172" s="42">
        <f t="shared" si="20"/>
        <v>0</v>
      </c>
      <c r="AF172" s="42">
        <f t="shared" si="21"/>
        <v>0</v>
      </c>
      <c r="AG172" s="42">
        <f t="shared" si="22"/>
        <v>15.64122</v>
      </c>
      <c r="AH172" s="42">
        <f t="shared" si="23"/>
        <v>134.56352</v>
      </c>
      <c r="AI172" s="42">
        <f t="shared" si="24"/>
        <v>239.41557</v>
      </c>
      <c r="AJ172" s="42">
        <f t="shared" si="25"/>
        <v>34.8</v>
      </c>
      <c r="AK172" s="42">
        <f t="shared" si="26"/>
        <v>0</v>
      </c>
    </row>
    <row r="173" spans="1:37" ht="12.75">
      <c r="A173" s="59" t="s">
        <v>298</v>
      </c>
      <c r="B173" s="60"/>
      <c r="C173" s="62"/>
      <c r="D173" s="62"/>
      <c r="E173" s="62"/>
      <c r="F173" s="62"/>
      <c r="G173" s="62"/>
      <c r="H173" s="62">
        <v>30.6</v>
      </c>
      <c r="I173" s="62">
        <v>61.2</v>
      </c>
      <c r="J173" s="61"/>
      <c r="K173" s="62"/>
      <c r="L173" s="62"/>
      <c r="M173" s="62"/>
      <c r="N173" s="62"/>
      <c r="O173" s="62"/>
      <c r="P173" s="62"/>
      <c r="Q173" s="62"/>
      <c r="R173" s="62"/>
      <c r="S173" s="61"/>
      <c r="T173" s="62"/>
      <c r="U173" s="62"/>
      <c r="V173" s="62"/>
      <c r="W173" s="62"/>
      <c r="X173" s="62"/>
      <c r="Y173" s="62"/>
      <c r="Z173" s="62"/>
      <c r="AA173" s="62"/>
      <c r="AB173" s="61"/>
      <c r="AC173" s="42">
        <f t="shared" si="18"/>
        <v>0</v>
      </c>
      <c r="AD173" s="42">
        <f t="shared" si="19"/>
        <v>0</v>
      </c>
      <c r="AE173" s="42">
        <f t="shared" si="20"/>
        <v>0</v>
      </c>
      <c r="AF173" s="42">
        <f t="shared" si="21"/>
        <v>0</v>
      </c>
      <c r="AG173" s="42">
        <f t="shared" si="22"/>
        <v>0</v>
      </c>
      <c r="AH173" s="42">
        <f t="shared" si="23"/>
        <v>0</v>
      </c>
      <c r="AI173" s="42">
        <f t="shared" si="24"/>
        <v>30.6</v>
      </c>
      <c r="AJ173" s="42">
        <f t="shared" si="25"/>
        <v>61.2</v>
      </c>
      <c r="AK173" s="42">
        <f t="shared" si="26"/>
        <v>0</v>
      </c>
    </row>
    <row r="174" spans="1:37" ht="12.75">
      <c r="A174" s="59" t="s">
        <v>299</v>
      </c>
      <c r="B174" s="60">
        <v>45.27064</v>
      </c>
      <c r="C174" s="62">
        <v>31.92105</v>
      </c>
      <c r="D174" s="62">
        <v>29.6652</v>
      </c>
      <c r="E174" s="62">
        <v>62.00861</v>
      </c>
      <c r="F174" s="62">
        <v>4.64589</v>
      </c>
      <c r="G174" s="62">
        <v>16.51068</v>
      </c>
      <c r="H174" s="62"/>
      <c r="I174" s="62"/>
      <c r="J174" s="61"/>
      <c r="K174" s="62"/>
      <c r="L174" s="62"/>
      <c r="M174" s="62"/>
      <c r="N174" s="62"/>
      <c r="O174" s="62"/>
      <c r="P174" s="62"/>
      <c r="Q174" s="62"/>
      <c r="R174" s="62"/>
      <c r="S174" s="61"/>
      <c r="T174" s="62">
        <v>17.14026</v>
      </c>
      <c r="U174" s="62"/>
      <c r="V174" s="62"/>
      <c r="W174" s="62"/>
      <c r="X174" s="62"/>
      <c r="Y174" s="62"/>
      <c r="Z174" s="62"/>
      <c r="AA174" s="62"/>
      <c r="AB174" s="61"/>
      <c r="AC174" s="42">
        <f t="shared" si="18"/>
        <v>62.4109</v>
      </c>
      <c r="AD174" s="42">
        <f t="shared" si="19"/>
        <v>31.92105</v>
      </c>
      <c r="AE174" s="42">
        <f t="shared" si="20"/>
        <v>29.6652</v>
      </c>
      <c r="AF174" s="42">
        <f t="shared" si="21"/>
        <v>62.00861</v>
      </c>
      <c r="AG174" s="42">
        <f t="shared" si="22"/>
        <v>4.64589</v>
      </c>
      <c r="AH174" s="42">
        <f t="shared" si="23"/>
        <v>16.51068</v>
      </c>
      <c r="AI174" s="42">
        <f t="shared" si="24"/>
        <v>0</v>
      </c>
      <c r="AJ174" s="42">
        <f t="shared" si="25"/>
        <v>0</v>
      </c>
      <c r="AK174" s="42">
        <f t="shared" si="26"/>
        <v>0</v>
      </c>
    </row>
    <row r="175" spans="1:37" ht="12.75">
      <c r="A175" s="59" t="s">
        <v>300</v>
      </c>
      <c r="B175" s="60"/>
      <c r="C175" s="62"/>
      <c r="D175" s="62"/>
      <c r="E175" s="62"/>
      <c r="F175" s="62"/>
      <c r="G175" s="62"/>
      <c r="H175" s="62"/>
      <c r="I175" s="62"/>
      <c r="J175" s="61"/>
      <c r="K175" s="62"/>
      <c r="L175" s="62"/>
      <c r="M175" s="62"/>
      <c r="N175" s="62"/>
      <c r="O175" s="62"/>
      <c r="P175" s="62"/>
      <c r="Q175" s="62"/>
      <c r="R175" s="62"/>
      <c r="S175" s="61"/>
      <c r="T175" s="62"/>
      <c r="U175" s="62"/>
      <c r="V175" s="62">
        <v>50</v>
      </c>
      <c r="W175" s="62"/>
      <c r="X175" s="62"/>
      <c r="Y175" s="62"/>
      <c r="Z175" s="62"/>
      <c r="AA175" s="62"/>
      <c r="AB175" s="61"/>
      <c r="AC175" s="42">
        <f t="shared" si="18"/>
        <v>0</v>
      </c>
      <c r="AD175" s="42">
        <f t="shared" si="19"/>
        <v>0</v>
      </c>
      <c r="AE175" s="42">
        <f t="shared" si="20"/>
        <v>50</v>
      </c>
      <c r="AF175" s="42">
        <f t="shared" si="21"/>
        <v>0</v>
      </c>
      <c r="AG175" s="42">
        <f t="shared" si="22"/>
        <v>0</v>
      </c>
      <c r="AH175" s="42">
        <f t="shared" si="23"/>
        <v>0</v>
      </c>
      <c r="AI175" s="42">
        <f t="shared" si="24"/>
        <v>0</v>
      </c>
      <c r="AJ175" s="42">
        <f t="shared" si="25"/>
        <v>0</v>
      </c>
      <c r="AK175" s="42">
        <f t="shared" si="26"/>
        <v>0</v>
      </c>
    </row>
    <row r="176" spans="1:37" ht="12.75">
      <c r="A176" s="59" t="s">
        <v>302</v>
      </c>
      <c r="B176" s="60"/>
      <c r="C176" s="62"/>
      <c r="D176" s="62"/>
      <c r="E176" s="62"/>
      <c r="F176" s="62">
        <v>8.8</v>
      </c>
      <c r="G176" s="62">
        <v>13.2</v>
      </c>
      <c r="H176" s="62">
        <v>13.2</v>
      </c>
      <c r="I176" s="62">
        <v>2.2</v>
      </c>
      <c r="J176" s="61"/>
      <c r="K176" s="62"/>
      <c r="L176" s="62"/>
      <c r="M176" s="62"/>
      <c r="N176" s="62"/>
      <c r="O176" s="62"/>
      <c r="P176" s="62"/>
      <c r="Q176" s="62"/>
      <c r="R176" s="62"/>
      <c r="S176" s="61"/>
      <c r="T176" s="62"/>
      <c r="U176" s="62"/>
      <c r="V176" s="62"/>
      <c r="W176" s="62"/>
      <c r="X176" s="62"/>
      <c r="Y176" s="62"/>
      <c r="Z176" s="62"/>
      <c r="AA176" s="62"/>
      <c r="AB176" s="61"/>
      <c r="AC176" s="42">
        <f t="shared" si="18"/>
        <v>0</v>
      </c>
      <c r="AD176" s="42">
        <f t="shared" si="19"/>
        <v>0</v>
      </c>
      <c r="AE176" s="42">
        <f t="shared" si="20"/>
        <v>0</v>
      </c>
      <c r="AF176" s="42">
        <f t="shared" si="21"/>
        <v>0</v>
      </c>
      <c r="AG176" s="42">
        <f t="shared" si="22"/>
        <v>8.8</v>
      </c>
      <c r="AH176" s="42">
        <f t="shared" si="23"/>
        <v>13.2</v>
      </c>
      <c r="AI176" s="42">
        <f t="shared" si="24"/>
        <v>13.2</v>
      </c>
      <c r="AJ176" s="42">
        <f t="shared" si="25"/>
        <v>2.2</v>
      </c>
      <c r="AK176" s="42">
        <f t="shared" si="26"/>
        <v>0</v>
      </c>
    </row>
    <row r="177" spans="1:37" ht="12.75">
      <c r="A177" s="59" t="s">
        <v>303</v>
      </c>
      <c r="B177" s="60"/>
      <c r="C177" s="62"/>
      <c r="D177" s="62"/>
      <c r="E177" s="62"/>
      <c r="F177" s="62"/>
      <c r="G177" s="62"/>
      <c r="H177" s="62"/>
      <c r="I177" s="62"/>
      <c r="J177" s="61"/>
      <c r="K177" s="62"/>
      <c r="L177" s="62"/>
      <c r="M177" s="62"/>
      <c r="N177" s="62"/>
      <c r="O177" s="62"/>
      <c r="P177" s="62"/>
      <c r="Q177" s="62"/>
      <c r="R177" s="62"/>
      <c r="S177" s="61"/>
      <c r="T177" s="62"/>
      <c r="U177" s="62">
        <v>50</v>
      </c>
      <c r="V177" s="62">
        <v>65</v>
      </c>
      <c r="W177" s="62"/>
      <c r="X177" s="62"/>
      <c r="Y177" s="62"/>
      <c r="Z177" s="62"/>
      <c r="AA177" s="62"/>
      <c r="AB177" s="61"/>
      <c r="AC177" s="42">
        <f t="shared" si="18"/>
        <v>0</v>
      </c>
      <c r="AD177" s="42">
        <f t="shared" si="19"/>
        <v>50</v>
      </c>
      <c r="AE177" s="42">
        <f t="shared" si="20"/>
        <v>65</v>
      </c>
      <c r="AF177" s="42">
        <f t="shared" si="21"/>
        <v>0</v>
      </c>
      <c r="AG177" s="42">
        <f t="shared" si="22"/>
        <v>0</v>
      </c>
      <c r="AH177" s="42">
        <f t="shared" si="23"/>
        <v>0</v>
      </c>
      <c r="AI177" s="42">
        <f t="shared" si="24"/>
        <v>0</v>
      </c>
      <c r="AJ177" s="42">
        <f t="shared" si="25"/>
        <v>0</v>
      </c>
      <c r="AK177" s="42">
        <f t="shared" si="26"/>
        <v>0</v>
      </c>
    </row>
    <row r="178" spans="1:37" ht="12.75">
      <c r="A178" s="59" t="s">
        <v>304</v>
      </c>
      <c r="B178" s="60"/>
      <c r="C178" s="62"/>
      <c r="D178" s="62"/>
      <c r="E178" s="62"/>
      <c r="F178" s="62"/>
      <c r="G178" s="62"/>
      <c r="H178" s="62"/>
      <c r="I178" s="62"/>
      <c r="J178" s="61"/>
      <c r="K178" s="62"/>
      <c r="L178" s="62"/>
      <c r="M178" s="62"/>
      <c r="N178" s="62"/>
      <c r="O178" s="62"/>
      <c r="P178" s="62"/>
      <c r="Q178" s="62"/>
      <c r="R178" s="62"/>
      <c r="S178" s="61"/>
      <c r="T178" s="62"/>
      <c r="U178" s="62"/>
      <c r="V178" s="62"/>
      <c r="W178" s="62"/>
      <c r="X178" s="62">
        <v>10</v>
      </c>
      <c r="Y178" s="62"/>
      <c r="Z178" s="62"/>
      <c r="AA178" s="62"/>
      <c r="AB178" s="61"/>
      <c r="AC178" s="42">
        <f t="shared" si="18"/>
        <v>0</v>
      </c>
      <c r="AD178" s="42">
        <f t="shared" si="19"/>
        <v>0</v>
      </c>
      <c r="AE178" s="42">
        <f t="shared" si="20"/>
        <v>0</v>
      </c>
      <c r="AF178" s="42">
        <f t="shared" si="21"/>
        <v>0</v>
      </c>
      <c r="AG178" s="42">
        <f t="shared" si="22"/>
        <v>10</v>
      </c>
      <c r="AH178" s="42">
        <f t="shared" si="23"/>
        <v>0</v>
      </c>
      <c r="AI178" s="42">
        <f t="shared" si="24"/>
        <v>0</v>
      </c>
      <c r="AJ178" s="42">
        <f t="shared" si="25"/>
        <v>0</v>
      </c>
      <c r="AK178" s="42">
        <f t="shared" si="26"/>
        <v>0</v>
      </c>
    </row>
    <row r="179" spans="1:37" ht="12.75">
      <c r="A179" s="59" t="s">
        <v>305</v>
      </c>
      <c r="B179" s="60"/>
      <c r="C179" s="62"/>
      <c r="D179" s="62"/>
      <c r="E179" s="62"/>
      <c r="F179" s="62"/>
      <c r="G179" s="62"/>
      <c r="H179" s="62"/>
      <c r="I179" s="62"/>
      <c r="J179" s="61"/>
      <c r="K179" s="62"/>
      <c r="L179" s="62"/>
      <c r="M179" s="62"/>
      <c r="N179" s="62"/>
      <c r="O179" s="62"/>
      <c r="P179" s="62"/>
      <c r="Q179" s="62"/>
      <c r="R179" s="62"/>
      <c r="S179" s="61"/>
      <c r="T179" s="62">
        <v>20</v>
      </c>
      <c r="U179" s="62"/>
      <c r="V179" s="62"/>
      <c r="W179" s="62"/>
      <c r="X179" s="62">
        <v>40</v>
      </c>
      <c r="Y179" s="62"/>
      <c r="Z179" s="62">
        <v>30</v>
      </c>
      <c r="AA179" s="62"/>
      <c r="AB179" s="61"/>
      <c r="AC179" s="42">
        <f t="shared" si="18"/>
        <v>20</v>
      </c>
      <c r="AD179" s="42">
        <f t="shared" si="19"/>
        <v>0</v>
      </c>
      <c r="AE179" s="42">
        <f t="shared" si="20"/>
        <v>0</v>
      </c>
      <c r="AF179" s="42">
        <f t="shared" si="21"/>
        <v>0</v>
      </c>
      <c r="AG179" s="42">
        <f t="shared" si="22"/>
        <v>40</v>
      </c>
      <c r="AH179" s="42">
        <f t="shared" si="23"/>
        <v>0</v>
      </c>
      <c r="AI179" s="42">
        <f t="shared" si="24"/>
        <v>30</v>
      </c>
      <c r="AJ179" s="42">
        <f t="shared" si="25"/>
        <v>0</v>
      </c>
      <c r="AK179" s="42">
        <f t="shared" si="26"/>
        <v>0</v>
      </c>
    </row>
    <row r="180" spans="1:37" ht="12.75">
      <c r="A180" s="59" t="s">
        <v>306</v>
      </c>
      <c r="B180" s="60"/>
      <c r="C180" s="62"/>
      <c r="D180" s="62"/>
      <c r="E180" s="62"/>
      <c r="F180" s="62"/>
      <c r="G180" s="62"/>
      <c r="H180" s="62"/>
      <c r="I180" s="62"/>
      <c r="J180" s="61"/>
      <c r="K180" s="62"/>
      <c r="L180" s="62"/>
      <c r="M180" s="62"/>
      <c r="N180" s="62"/>
      <c r="O180" s="62"/>
      <c r="P180" s="62"/>
      <c r="Q180" s="62"/>
      <c r="R180" s="62"/>
      <c r="S180" s="61"/>
      <c r="T180" s="62"/>
      <c r="U180" s="62">
        <v>20</v>
      </c>
      <c r="V180" s="62"/>
      <c r="W180" s="62"/>
      <c r="X180" s="62"/>
      <c r="Y180" s="62">
        <v>40</v>
      </c>
      <c r="Z180" s="62">
        <v>40</v>
      </c>
      <c r="AA180" s="62"/>
      <c r="AB180" s="61"/>
      <c r="AC180" s="42">
        <f t="shared" si="18"/>
        <v>0</v>
      </c>
      <c r="AD180" s="42">
        <f t="shared" si="19"/>
        <v>20</v>
      </c>
      <c r="AE180" s="42">
        <f t="shared" si="20"/>
        <v>0</v>
      </c>
      <c r="AF180" s="42">
        <f t="shared" si="21"/>
        <v>0</v>
      </c>
      <c r="AG180" s="42">
        <f t="shared" si="22"/>
        <v>0</v>
      </c>
      <c r="AH180" s="42">
        <f t="shared" si="23"/>
        <v>40</v>
      </c>
      <c r="AI180" s="42">
        <f t="shared" si="24"/>
        <v>40</v>
      </c>
      <c r="AJ180" s="42">
        <f t="shared" si="25"/>
        <v>0</v>
      </c>
      <c r="AK180" s="42">
        <f t="shared" si="26"/>
        <v>0</v>
      </c>
    </row>
    <row r="181" spans="1:37" ht="12.75">
      <c r="A181" s="59" t="s">
        <v>307</v>
      </c>
      <c r="B181" s="60"/>
      <c r="C181" s="62"/>
      <c r="D181" s="62"/>
      <c r="E181" s="62"/>
      <c r="F181" s="62"/>
      <c r="G181" s="62"/>
      <c r="H181" s="62"/>
      <c r="I181" s="62"/>
      <c r="J181" s="61"/>
      <c r="K181" s="62"/>
      <c r="L181" s="62"/>
      <c r="M181" s="62"/>
      <c r="N181" s="62"/>
      <c r="O181" s="62"/>
      <c r="P181" s="62"/>
      <c r="Q181" s="62"/>
      <c r="R181" s="62"/>
      <c r="S181" s="61"/>
      <c r="T181" s="62"/>
      <c r="U181" s="62"/>
      <c r="V181" s="62"/>
      <c r="W181" s="62">
        <v>46</v>
      </c>
      <c r="X181" s="62"/>
      <c r="Y181" s="62">
        <v>40</v>
      </c>
      <c r="Z181" s="62"/>
      <c r="AA181" s="62"/>
      <c r="AB181" s="61"/>
      <c r="AC181" s="42">
        <f t="shared" si="18"/>
        <v>0</v>
      </c>
      <c r="AD181" s="42">
        <f t="shared" si="19"/>
        <v>0</v>
      </c>
      <c r="AE181" s="42">
        <f t="shared" si="20"/>
        <v>0</v>
      </c>
      <c r="AF181" s="42">
        <f t="shared" si="21"/>
        <v>46</v>
      </c>
      <c r="AG181" s="42">
        <f t="shared" si="22"/>
        <v>0</v>
      </c>
      <c r="AH181" s="42">
        <f t="shared" si="23"/>
        <v>40</v>
      </c>
      <c r="AI181" s="42">
        <f t="shared" si="24"/>
        <v>0</v>
      </c>
      <c r="AJ181" s="42">
        <f t="shared" si="25"/>
        <v>0</v>
      </c>
      <c r="AK181" s="42">
        <f t="shared" si="26"/>
        <v>0</v>
      </c>
    </row>
    <row r="182" spans="1:37" ht="12.75">
      <c r="A182" s="59" t="s">
        <v>310</v>
      </c>
      <c r="B182" s="60"/>
      <c r="C182" s="62"/>
      <c r="D182" s="62"/>
      <c r="E182" s="62"/>
      <c r="F182" s="62"/>
      <c r="G182" s="62"/>
      <c r="H182" s="62"/>
      <c r="I182" s="62"/>
      <c r="J182" s="61"/>
      <c r="K182" s="62"/>
      <c r="L182" s="62"/>
      <c r="M182" s="62"/>
      <c r="N182" s="62"/>
      <c r="O182" s="62"/>
      <c r="P182" s="62"/>
      <c r="Q182" s="62"/>
      <c r="R182" s="62"/>
      <c r="S182" s="61"/>
      <c r="T182" s="62">
        <v>72.27523</v>
      </c>
      <c r="U182" s="62"/>
      <c r="V182" s="62"/>
      <c r="W182" s="62"/>
      <c r="X182" s="62"/>
      <c r="Y182" s="62"/>
      <c r="Z182" s="62"/>
      <c r="AA182" s="62"/>
      <c r="AB182" s="61"/>
      <c r="AC182" s="42">
        <f t="shared" si="18"/>
        <v>72.27523</v>
      </c>
      <c r="AD182" s="42">
        <f t="shared" si="19"/>
        <v>0</v>
      </c>
      <c r="AE182" s="42">
        <f t="shared" si="20"/>
        <v>0</v>
      </c>
      <c r="AF182" s="42">
        <f t="shared" si="21"/>
        <v>0</v>
      </c>
      <c r="AG182" s="42">
        <f t="shared" si="22"/>
        <v>0</v>
      </c>
      <c r="AH182" s="42">
        <f t="shared" si="23"/>
        <v>0</v>
      </c>
      <c r="AI182" s="42">
        <f t="shared" si="24"/>
        <v>0</v>
      </c>
      <c r="AJ182" s="42">
        <f t="shared" si="25"/>
        <v>0</v>
      </c>
      <c r="AK182" s="42">
        <f t="shared" si="26"/>
        <v>0</v>
      </c>
    </row>
    <row r="183" spans="1:37" ht="12.75">
      <c r="A183" s="59" t="s">
        <v>311</v>
      </c>
      <c r="B183" s="60"/>
      <c r="C183" s="62"/>
      <c r="D183" s="62"/>
      <c r="E183" s="62"/>
      <c r="F183" s="62"/>
      <c r="G183" s="62">
        <v>47.54055</v>
      </c>
      <c r="H183" s="62">
        <v>9.50811</v>
      </c>
      <c r="I183" s="62"/>
      <c r="J183" s="61"/>
      <c r="K183" s="62"/>
      <c r="L183" s="62"/>
      <c r="M183" s="62"/>
      <c r="N183" s="62"/>
      <c r="O183" s="62"/>
      <c r="P183" s="62"/>
      <c r="Q183" s="62"/>
      <c r="R183" s="62"/>
      <c r="S183" s="61"/>
      <c r="T183" s="62"/>
      <c r="U183" s="62"/>
      <c r="V183" s="62"/>
      <c r="W183" s="62"/>
      <c r="X183" s="62">
        <v>94.27069</v>
      </c>
      <c r="Y183" s="62">
        <v>15.9023</v>
      </c>
      <c r="Z183" s="62"/>
      <c r="AA183" s="62"/>
      <c r="AB183" s="61"/>
      <c r="AC183" s="42">
        <f t="shared" si="18"/>
        <v>0</v>
      </c>
      <c r="AD183" s="42">
        <f t="shared" si="19"/>
        <v>0</v>
      </c>
      <c r="AE183" s="42">
        <f t="shared" si="20"/>
        <v>0</v>
      </c>
      <c r="AF183" s="42">
        <f t="shared" si="21"/>
        <v>0</v>
      </c>
      <c r="AG183" s="42">
        <f t="shared" si="22"/>
        <v>94.27069</v>
      </c>
      <c r="AH183" s="42">
        <f t="shared" si="23"/>
        <v>63.44285000000001</v>
      </c>
      <c r="AI183" s="42">
        <f t="shared" si="24"/>
        <v>9.50811</v>
      </c>
      <c r="AJ183" s="42">
        <f t="shared" si="25"/>
        <v>0</v>
      </c>
      <c r="AK183" s="42">
        <f t="shared" si="26"/>
        <v>0</v>
      </c>
    </row>
    <row r="184" spans="1:37" ht="12.75">
      <c r="A184" s="59" t="s">
        <v>312</v>
      </c>
      <c r="B184" s="60"/>
      <c r="C184" s="62"/>
      <c r="D184" s="62"/>
      <c r="E184" s="62"/>
      <c r="F184" s="62">
        <v>7.54311</v>
      </c>
      <c r="G184" s="62">
        <v>86.14358</v>
      </c>
      <c r="H184" s="62">
        <v>31.15494</v>
      </c>
      <c r="I184" s="62"/>
      <c r="J184" s="61"/>
      <c r="K184" s="62"/>
      <c r="L184" s="62"/>
      <c r="M184" s="62"/>
      <c r="N184" s="62"/>
      <c r="O184" s="62"/>
      <c r="P184" s="62"/>
      <c r="Q184" s="62"/>
      <c r="R184" s="62"/>
      <c r="S184" s="61"/>
      <c r="T184" s="62"/>
      <c r="U184" s="62"/>
      <c r="V184" s="62"/>
      <c r="W184" s="62"/>
      <c r="X184" s="62">
        <v>39.53152</v>
      </c>
      <c r="Y184" s="62">
        <v>6.66848</v>
      </c>
      <c r="Z184" s="62"/>
      <c r="AA184" s="62"/>
      <c r="AB184" s="61"/>
      <c r="AC184" s="42">
        <f t="shared" si="18"/>
        <v>0</v>
      </c>
      <c r="AD184" s="42">
        <f t="shared" si="19"/>
        <v>0</v>
      </c>
      <c r="AE184" s="42">
        <f t="shared" si="20"/>
        <v>0</v>
      </c>
      <c r="AF184" s="42">
        <f t="shared" si="21"/>
        <v>0</v>
      </c>
      <c r="AG184" s="42">
        <f t="shared" si="22"/>
        <v>47.07463</v>
      </c>
      <c r="AH184" s="42">
        <f t="shared" si="23"/>
        <v>92.81206</v>
      </c>
      <c r="AI184" s="42">
        <f t="shared" si="24"/>
        <v>31.15494</v>
      </c>
      <c r="AJ184" s="42">
        <f t="shared" si="25"/>
        <v>0</v>
      </c>
      <c r="AK184" s="42">
        <f t="shared" si="26"/>
        <v>0</v>
      </c>
    </row>
    <row r="185" spans="1:37" ht="12.75">
      <c r="A185" s="59" t="s">
        <v>313</v>
      </c>
      <c r="B185" s="60"/>
      <c r="C185" s="62"/>
      <c r="D185" s="62"/>
      <c r="E185" s="62"/>
      <c r="F185" s="62"/>
      <c r="G185" s="62"/>
      <c r="H185" s="62"/>
      <c r="I185" s="62"/>
      <c r="J185" s="61"/>
      <c r="K185" s="62"/>
      <c r="L185" s="62"/>
      <c r="M185" s="62"/>
      <c r="N185" s="62"/>
      <c r="O185" s="62"/>
      <c r="P185" s="62"/>
      <c r="Q185" s="62"/>
      <c r="R185" s="62"/>
      <c r="S185" s="61"/>
      <c r="T185" s="62">
        <v>70</v>
      </c>
      <c r="U185" s="62">
        <v>90</v>
      </c>
      <c r="V185" s="62"/>
      <c r="W185" s="62"/>
      <c r="X185" s="62"/>
      <c r="Y185" s="62"/>
      <c r="Z185" s="62"/>
      <c r="AA185" s="62"/>
      <c r="AB185" s="61"/>
      <c r="AC185" s="42">
        <f t="shared" si="18"/>
        <v>70</v>
      </c>
      <c r="AD185" s="42">
        <f t="shared" si="19"/>
        <v>90</v>
      </c>
      <c r="AE185" s="42">
        <f t="shared" si="20"/>
        <v>0</v>
      </c>
      <c r="AF185" s="42">
        <f t="shared" si="21"/>
        <v>0</v>
      </c>
      <c r="AG185" s="42">
        <f t="shared" si="22"/>
        <v>0</v>
      </c>
      <c r="AH185" s="42">
        <f t="shared" si="23"/>
        <v>0</v>
      </c>
      <c r="AI185" s="42">
        <f t="shared" si="24"/>
        <v>0</v>
      </c>
      <c r="AJ185" s="42">
        <f t="shared" si="25"/>
        <v>0</v>
      </c>
      <c r="AK185" s="42">
        <f t="shared" si="26"/>
        <v>0</v>
      </c>
    </row>
    <row r="186" spans="1:37" ht="12.75">
      <c r="A186" s="59" t="s">
        <v>314</v>
      </c>
      <c r="B186" s="60"/>
      <c r="C186" s="62"/>
      <c r="D186" s="62"/>
      <c r="E186" s="62"/>
      <c r="F186" s="62"/>
      <c r="G186" s="62"/>
      <c r="H186" s="62"/>
      <c r="I186" s="62"/>
      <c r="J186" s="61"/>
      <c r="K186" s="62"/>
      <c r="L186" s="62"/>
      <c r="M186" s="62"/>
      <c r="N186" s="62"/>
      <c r="O186" s="62"/>
      <c r="P186" s="62"/>
      <c r="Q186" s="62"/>
      <c r="R186" s="62"/>
      <c r="S186" s="61"/>
      <c r="T186" s="62"/>
      <c r="U186" s="62"/>
      <c r="V186" s="62"/>
      <c r="W186" s="62">
        <v>27</v>
      </c>
      <c r="X186" s="62"/>
      <c r="Y186" s="62"/>
      <c r="Z186" s="62"/>
      <c r="AA186" s="62"/>
      <c r="AB186" s="61"/>
      <c r="AC186" s="42">
        <f t="shared" si="18"/>
        <v>0</v>
      </c>
      <c r="AD186" s="42">
        <f t="shared" si="19"/>
        <v>0</v>
      </c>
      <c r="AE186" s="42">
        <f t="shared" si="20"/>
        <v>0</v>
      </c>
      <c r="AF186" s="42">
        <f t="shared" si="21"/>
        <v>27</v>
      </c>
      <c r="AG186" s="42">
        <f t="shared" si="22"/>
        <v>0</v>
      </c>
      <c r="AH186" s="42">
        <f t="shared" si="23"/>
        <v>0</v>
      </c>
      <c r="AI186" s="42">
        <f t="shared" si="24"/>
        <v>0</v>
      </c>
      <c r="AJ186" s="42">
        <f t="shared" si="25"/>
        <v>0</v>
      </c>
      <c r="AK186" s="42">
        <f t="shared" si="26"/>
        <v>0</v>
      </c>
    </row>
    <row r="187" spans="1:37" ht="12.75">
      <c r="A187" s="59" t="s">
        <v>315</v>
      </c>
      <c r="B187" s="60"/>
      <c r="C187" s="62"/>
      <c r="D187" s="62"/>
      <c r="E187" s="62"/>
      <c r="F187" s="62"/>
      <c r="G187" s="62"/>
      <c r="H187" s="62"/>
      <c r="I187" s="62"/>
      <c r="J187" s="61"/>
      <c r="K187" s="62"/>
      <c r="L187" s="62"/>
      <c r="M187" s="62"/>
      <c r="N187" s="62"/>
      <c r="O187" s="62"/>
      <c r="P187" s="62"/>
      <c r="Q187" s="62"/>
      <c r="R187" s="62"/>
      <c r="S187" s="61"/>
      <c r="T187" s="62">
        <v>30</v>
      </c>
      <c r="U187" s="62"/>
      <c r="V187" s="62"/>
      <c r="W187" s="62"/>
      <c r="X187" s="62"/>
      <c r="Y187" s="62"/>
      <c r="Z187" s="62"/>
      <c r="AA187" s="62"/>
      <c r="AB187" s="61"/>
      <c r="AC187" s="42">
        <f t="shared" si="18"/>
        <v>30</v>
      </c>
      <c r="AD187" s="42">
        <f t="shared" si="19"/>
        <v>0</v>
      </c>
      <c r="AE187" s="42">
        <f t="shared" si="20"/>
        <v>0</v>
      </c>
      <c r="AF187" s="42">
        <f t="shared" si="21"/>
        <v>0</v>
      </c>
      <c r="AG187" s="42">
        <f t="shared" si="22"/>
        <v>0</v>
      </c>
      <c r="AH187" s="42">
        <f t="shared" si="23"/>
        <v>0</v>
      </c>
      <c r="AI187" s="42">
        <f t="shared" si="24"/>
        <v>0</v>
      </c>
      <c r="AJ187" s="42">
        <f t="shared" si="25"/>
        <v>0</v>
      </c>
      <c r="AK187" s="42">
        <f t="shared" si="26"/>
        <v>0</v>
      </c>
    </row>
    <row r="188" spans="1:37" ht="12.75">
      <c r="A188" s="59" t="s">
        <v>316</v>
      </c>
      <c r="B188" s="60"/>
      <c r="C188" s="62"/>
      <c r="D188" s="62"/>
      <c r="E188" s="62"/>
      <c r="F188" s="62"/>
      <c r="G188" s="62"/>
      <c r="H188" s="62"/>
      <c r="I188" s="62"/>
      <c r="J188" s="61"/>
      <c r="K188" s="62"/>
      <c r="L188" s="62"/>
      <c r="M188" s="62"/>
      <c r="N188" s="62"/>
      <c r="O188" s="62"/>
      <c r="P188" s="62"/>
      <c r="Q188" s="62"/>
      <c r="R188" s="62"/>
      <c r="S188" s="61"/>
      <c r="T188" s="62"/>
      <c r="U188" s="62">
        <v>50</v>
      </c>
      <c r="V188" s="62"/>
      <c r="W188" s="62"/>
      <c r="X188" s="62"/>
      <c r="Y188" s="62"/>
      <c r="Z188" s="62"/>
      <c r="AA188" s="62"/>
      <c r="AB188" s="61"/>
      <c r="AC188" s="42">
        <f t="shared" si="18"/>
        <v>0</v>
      </c>
      <c r="AD188" s="42">
        <f t="shared" si="19"/>
        <v>50</v>
      </c>
      <c r="AE188" s="42">
        <f t="shared" si="20"/>
        <v>0</v>
      </c>
      <c r="AF188" s="42">
        <f t="shared" si="21"/>
        <v>0</v>
      </c>
      <c r="AG188" s="42">
        <f t="shared" si="22"/>
        <v>0</v>
      </c>
      <c r="AH188" s="42">
        <f t="shared" si="23"/>
        <v>0</v>
      </c>
      <c r="AI188" s="42">
        <f t="shared" si="24"/>
        <v>0</v>
      </c>
      <c r="AJ188" s="42">
        <f t="shared" si="25"/>
        <v>0</v>
      </c>
      <c r="AK188" s="42">
        <f t="shared" si="26"/>
        <v>0</v>
      </c>
    </row>
    <row r="189" spans="1:37" ht="12.75">
      <c r="A189" s="59" t="s">
        <v>204</v>
      </c>
      <c r="B189" s="60"/>
      <c r="C189" s="62"/>
      <c r="D189" s="62"/>
      <c r="E189" s="62"/>
      <c r="F189" s="62"/>
      <c r="G189" s="62">
        <v>42.44246</v>
      </c>
      <c r="H189" s="62">
        <v>28.58687</v>
      </c>
      <c r="I189" s="62">
        <v>4.4</v>
      </c>
      <c r="J189" s="61"/>
      <c r="K189" s="62"/>
      <c r="L189" s="62"/>
      <c r="M189" s="62"/>
      <c r="N189" s="62"/>
      <c r="O189" s="62"/>
      <c r="P189" s="62"/>
      <c r="Q189" s="62"/>
      <c r="R189" s="62"/>
      <c r="S189" s="61"/>
      <c r="T189" s="62"/>
      <c r="U189" s="62"/>
      <c r="V189" s="62"/>
      <c r="W189" s="62"/>
      <c r="X189" s="62"/>
      <c r="Y189" s="62"/>
      <c r="Z189" s="62"/>
      <c r="AA189" s="62"/>
      <c r="AB189" s="61"/>
      <c r="AC189" s="42">
        <f t="shared" si="18"/>
        <v>0</v>
      </c>
      <c r="AD189" s="42">
        <f t="shared" si="19"/>
        <v>0</v>
      </c>
      <c r="AE189" s="42">
        <f t="shared" si="20"/>
        <v>0</v>
      </c>
      <c r="AF189" s="42">
        <f t="shared" si="21"/>
        <v>0</v>
      </c>
      <c r="AG189" s="42">
        <f t="shared" si="22"/>
        <v>0</v>
      </c>
      <c r="AH189" s="42">
        <f t="shared" si="23"/>
        <v>42.44246</v>
      </c>
      <c r="AI189" s="42">
        <f t="shared" si="24"/>
        <v>28.58687</v>
      </c>
      <c r="AJ189" s="42">
        <f t="shared" si="25"/>
        <v>4.4</v>
      </c>
      <c r="AK189" s="42">
        <f t="shared" si="26"/>
        <v>0</v>
      </c>
    </row>
    <row r="190" spans="1:37" ht="12.75">
      <c r="A190" s="59" t="s">
        <v>143</v>
      </c>
      <c r="B190" s="60"/>
      <c r="C190" s="62"/>
      <c r="D190" s="62">
        <v>16</v>
      </c>
      <c r="E190" s="62">
        <v>65.52945</v>
      </c>
      <c r="F190" s="62">
        <v>105.49657</v>
      </c>
      <c r="G190" s="62">
        <v>122.06136</v>
      </c>
      <c r="H190" s="62">
        <v>203.55068</v>
      </c>
      <c r="I190" s="62">
        <v>147.9</v>
      </c>
      <c r="J190" s="61"/>
      <c r="K190" s="62"/>
      <c r="L190" s="62"/>
      <c r="M190" s="62"/>
      <c r="N190" s="62"/>
      <c r="O190" s="62"/>
      <c r="P190" s="62"/>
      <c r="Q190" s="62"/>
      <c r="R190" s="62"/>
      <c r="S190" s="61"/>
      <c r="T190" s="62"/>
      <c r="U190" s="62"/>
      <c r="V190" s="62"/>
      <c r="W190" s="62"/>
      <c r="X190" s="62"/>
      <c r="Y190" s="62"/>
      <c r="Z190" s="62"/>
      <c r="AA190" s="62"/>
      <c r="AB190" s="61"/>
      <c r="AC190" s="42">
        <f t="shared" si="18"/>
        <v>0</v>
      </c>
      <c r="AD190" s="42">
        <f t="shared" si="19"/>
        <v>0</v>
      </c>
      <c r="AE190" s="42">
        <f t="shared" si="20"/>
        <v>16</v>
      </c>
      <c r="AF190" s="42">
        <f t="shared" si="21"/>
        <v>65.52945</v>
      </c>
      <c r="AG190" s="42">
        <f t="shared" si="22"/>
        <v>105.49657</v>
      </c>
      <c r="AH190" s="42">
        <f t="shared" si="23"/>
        <v>122.06136</v>
      </c>
      <c r="AI190" s="42">
        <f t="shared" si="24"/>
        <v>203.55068</v>
      </c>
      <c r="AJ190" s="42">
        <f t="shared" si="25"/>
        <v>147.9</v>
      </c>
      <c r="AK190" s="42">
        <f t="shared" si="26"/>
        <v>0</v>
      </c>
    </row>
    <row r="191" spans="1:37" ht="12.75">
      <c r="A191" s="59" t="s">
        <v>138</v>
      </c>
      <c r="B191" s="60"/>
      <c r="C191" s="62">
        <v>13.31136</v>
      </c>
      <c r="D191" s="62">
        <v>26.62272</v>
      </c>
      <c r="E191" s="62">
        <v>13.31136</v>
      </c>
      <c r="F191" s="62"/>
      <c r="G191" s="62"/>
      <c r="H191" s="62"/>
      <c r="I191" s="62"/>
      <c r="J191" s="61"/>
      <c r="K191" s="62"/>
      <c r="L191" s="62"/>
      <c r="M191" s="62"/>
      <c r="N191" s="62"/>
      <c r="O191" s="62"/>
      <c r="P191" s="62"/>
      <c r="Q191" s="62"/>
      <c r="R191" s="62"/>
      <c r="S191" s="61"/>
      <c r="T191" s="62"/>
      <c r="U191" s="62"/>
      <c r="V191" s="62"/>
      <c r="W191" s="62"/>
      <c r="X191" s="62"/>
      <c r="Y191" s="62"/>
      <c r="Z191" s="62"/>
      <c r="AA191" s="62"/>
      <c r="AB191" s="61"/>
      <c r="AC191" s="42">
        <f t="shared" si="18"/>
        <v>0</v>
      </c>
      <c r="AD191" s="42">
        <f t="shared" si="19"/>
        <v>13.31136</v>
      </c>
      <c r="AE191" s="42">
        <f t="shared" si="20"/>
        <v>26.62272</v>
      </c>
      <c r="AF191" s="42">
        <f t="shared" si="21"/>
        <v>13.31136</v>
      </c>
      <c r="AG191" s="42">
        <f t="shared" si="22"/>
        <v>0</v>
      </c>
      <c r="AH191" s="42">
        <f t="shared" si="23"/>
        <v>0</v>
      </c>
      <c r="AI191" s="42">
        <f t="shared" si="24"/>
        <v>0</v>
      </c>
      <c r="AJ191" s="42">
        <f t="shared" si="25"/>
        <v>0</v>
      </c>
      <c r="AK191" s="42">
        <f t="shared" si="26"/>
        <v>0</v>
      </c>
    </row>
    <row r="192" spans="1:37" ht="12.75">
      <c r="A192" s="59" t="s">
        <v>178</v>
      </c>
      <c r="B192" s="60"/>
      <c r="C192" s="62"/>
      <c r="D192" s="62"/>
      <c r="E192" s="62"/>
      <c r="F192" s="62">
        <v>10.44</v>
      </c>
      <c r="G192" s="62">
        <v>51.56</v>
      </c>
      <c r="H192" s="62">
        <v>64.72</v>
      </c>
      <c r="I192" s="62">
        <v>21.08</v>
      </c>
      <c r="J192" s="61"/>
      <c r="K192" s="62"/>
      <c r="L192" s="62"/>
      <c r="M192" s="62"/>
      <c r="N192" s="62"/>
      <c r="O192" s="62"/>
      <c r="P192" s="62"/>
      <c r="Q192" s="62"/>
      <c r="R192" s="62"/>
      <c r="S192" s="61"/>
      <c r="T192" s="62"/>
      <c r="U192" s="62"/>
      <c r="V192" s="62"/>
      <c r="W192" s="62"/>
      <c r="X192" s="62"/>
      <c r="Y192" s="62"/>
      <c r="Z192" s="62"/>
      <c r="AA192" s="62"/>
      <c r="AB192" s="61"/>
      <c r="AC192" s="42">
        <f t="shared" si="18"/>
        <v>0</v>
      </c>
      <c r="AD192" s="42">
        <f t="shared" si="19"/>
        <v>0</v>
      </c>
      <c r="AE192" s="42">
        <f t="shared" si="20"/>
        <v>0</v>
      </c>
      <c r="AF192" s="42">
        <f t="shared" si="21"/>
        <v>0</v>
      </c>
      <c r="AG192" s="42">
        <f t="shared" si="22"/>
        <v>10.44</v>
      </c>
      <c r="AH192" s="42">
        <f t="shared" si="23"/>
        <v>51.56</v>
      </c>
      <c r="AI192" s="42">
        <f t="shared" si="24"/>
        <v>64.72</v>
      </c>
      <c r="AJ192" s="42">
        <f t="shared" si="25"/>
        <v>21.08</v>
      </c>
      <c r="AK192" s="42">
        <f t="shared" si="26"/>
        <v>0</v>
      </c>
    </row>
    <row r="193" spans="1:37" ht="12.75">
      <c r="A193" s="59" t="s">
        <v>318</v>
      </c>
      <c r="B193" s="60">
        <v>98.69421</v>
      </c>
      <c r="C193" s="62">
        <v>124.49291</v>
      </c>
      <c r="D193" s="62">
        <v>17.05122</v>
      </c>
      <c r="E193" s="62"/>
      <c r="F193" s="62"/>
      <c r="G193" s="62"/>
      <c r="H193" s="62"/>
      <c r="I193" s="62"/>
      <c r="J193" s="61"/>
      <c r="K193" s="62"/>
      <c r="L193" s="62"/>
      <c r="M193" s="62"/>
      <c r="N193" s="62"/>
      <c r="O193" s="62"/>
      <c r="P193" s="62"/>
      <c r="Q193" s="62"/>
      <c r="R193" s="62"/>
      <c r="S193" s="61"/>
      <c r="T193" s="62"/>
      <c r="U193" s="62"/>
      <c r="V193" s="62"/>
      <c r="W193" s="62"/>
      <c r="X193" s="62"/>
      <c r="Y193" s="62"/>
      <c r="Z193" s="62"/>
      <c r="AA193" s="62"/>
      <c r="AB193" s="61"/>
      <c r="AC193" s="42">
        <f t="shared" si="18"/>
        <v>98.69421</v>
      </c>
      <c r="AD193" s="42">
        <f t="shared" si="19"/>
        <v>124.49291</v>
      </c>
      <c r="AE193" s="42">
        <f t="shared" si="20"/>
        <v>17.05122</v>
      </c>
      <c r="AF193" s="42">
        <f t="shared" si="21"/>
        <v>0</v>
      </c>
      <c r="AG193" s="42">
        <f t="shared" si="22"/>
        <v>0</v>
      </c>
      <c r="AH193" s="42">
        <f t="shared" si="23"/>
        <v>0</v>
      </c>
      <c r="AI193" s="42">
        <f t="shared" si="24"/>
        <v>0</v>
      </c>
      <c r="AJ193" s="42">
        <f t="shared" si="25"/>
        <v>0</v>
      </c>
      <c r="AK193" s="42">
        <f t="shared" si="26"/>
        <v>0</v>
      </c>
    </row>
    <row r="194" spans="1:37" ht="12.75">
      <c r="A194" s="59" t="s">
        <v>319</v>
      </c>
      <c r="B194" s="60"/>
      <c r="C194" s="62"/>
      <c r="D194" s="62"/>
      <c r="E194" s="62"/>
      <c r="F194" s="62"/>
      <c r="G194" s="62"/>
      <c r="H194" s="62"/>
      <c r="I194" s="62"/>
      <c r="J194" s="61"/>
      <c r="K194" s="62"/>
      <c r="L194" s="62"/>
      <c r="M194" s="62"/>
      <c r="N194" s="62"/>
      <c r="O194" s="62"/>
      <c r="P194" s="62"/>
      <c r="Q194" s="62"/>
      <c r="R194" s="62"/>
      <c r="S194" s="61"/>
      <c r="T194" s="62"/>
      <c r="U194" s="62">
        <v>23</v>
      </c>
      <c r="V194" s="62">
        <v>16.9047</v>
      </c>
      <c r="W194" s="62"/>
      <c r="X194" s="62"/>
      <c r="Y194" s="62"/>
      <c r="Z194" s="62"/>
      <c r="AA194" s="62"/>
      <c r="AB194" s="61"/>
      <c r="AC194" s="42">
        <f t="shared" si="18"/>
        <v>0</v>
      </c>
      <c r="AD194" s="42">
        <f t="shared" si="19"/>
        <v>23</v>
      </c>
      <c r="AE194" s="42">
        <f t="shared" si="20"/>
        <v>16.9047</v>
      </c>
      <c r="AF194" s="42">
        <f t="shared" si="21"/>
        <v>0</v>
      </c>
      <c r="AG194" s="42">
        <f t="shared" si="22"/>
        <v>0</v>
      </c>
      <c r="AH194" s="42">
        <f t="shared" si="23"/>
        <v>0</v>
      </c>
      <c r="AI194" s="42">
        <f t="shared" si="24"/>
        <v>0</v>
      </c>
      <c r="AJ194" s="42">
        <f t="shared" si="25"/>
        <v>0</v>
      </c>
      <c r="AK194" s="42">
        <f t="shared" si="26"/>
        <v>0</v>
      </c>
    </row>
    <row r="195" spans="1:37" ht="12.75">
      <c r="A195" s="59" t="s">
        <v>179</v>
      </c>
      <c r="B195" s="60"/>
      <c r="C195" s="62"/>
      <c r="D195" s="62"/>
      <c r="E195" s="62"/>
      <c r="F195" s="62">
        <v>3.62</v>
      </c>
      <c r="G195" s="62">
        <v>38.4</v>
      </c>
      <c r="H195" s="62">
        <v>33.32</v>
      </c>
      <c r="I195" s="62"/>
      <c r="J195" s="61"/>
      <c r="K195" s="62"/>
      <c r="L195" s="62"/>
      <c r="M195" s="62"/>
      <c r="N195" s="62"/>
      <c r="O195" s="62"/>
      <c r="P195" s="62"/>
      <c r="Q195" s="62"/>
      <c r="R195" s="62"/>
      <c r="S195" s="61"/>
      <c r="T195" s="62"/>
      <c r="U195" s="62"/>
      <c r="V195" s="62"/>
      <c r="W195" s="62"/>
      <c r="X195" s="62"/>
      <c r="Y195" s="62"/>
      <c r="Z195" s="62"/>
      <c r="AA195" s="62"/>
      <c r="AB195" s="61"/>
      <c r="AC195" s="42">
        <f t="shared" si="18"/>
        <v>0</v>
      </c>
      <c r="AD195" s="42">
        <f t="shared" si="19"/>
        <v>0</v>
      </c>
      <c r="AE195" s="42">
        <f t="shared" si="20"/>
        <v>0</v>
      </c>
      <c r="AF195" s="42">
        <f t="shared" si="21"/>
        <v>0</v>
      </c>
      <c r="AG195" s="42">
        <f t="shared" si="22"/>
        <v>3.62</v>
      </c>
      <c r="AH195" s="42">
        <f t="shared" si="23"/>
        <v>38.4</v>
      </c>
      <c r="AI195" s="42">
        <f t="shared" si="24"/>
        <v>33.32</v>
      </c>
      <c r="AJ195" s="42">
        <f t="shared" si="25"/>
        <v>0</v>
      </c>
      <c r="AK195" s="42">
        <f t="shared" si="26"/>
        <v>0</v>
      </c>
    </row>
    <row r="196" spans="1:37" ht="12.75">
      <c r="A196" s="59" t="s">
        <v>163</v>
      </c>
      <c r="B196" s="60">
        <v>15.6</v>
      </c>
      <c r="C196" s="62"/>
      <c r="D196" s="62"/>
      <c r="E196" s="62"/>
      <c r="F196" s="62"/>
      <c r="G196" s="62"/>
      <c r="H196" s="62"/>
      <c r="I196" s="62"/>
      <c r="J196" s="61"/>
      <c r="K196" s="62"/>
      <c r="L196" s="62"/>
      <c r="M196" s="62"/>
      <c r="N196" s="62"/>
      <c r="O196" s="62"/>
      <c r="P196" s="62"/>
      <c r="Q196" s="62"/>
      <c r="R196" s="62"/>
      <c r="S196" s="61"/>
      <c r="T196" s="62"/>
      <c r="U196" s="62"/>
      <c r="V196" s="62"/>
      <c r="W196" s="62"/>
      <c r="X196" s="62"/>
      <c r="Y196" s="62"/>
      <c r="Z196" s="62"/>
      <c r="AA196" s="62"/>
      <c r="AB196" s="61"/>
      <c r="AC196" s="42">
        <f t="shared" si="18"/>
        <v>15.6</v>
      </c>
      <c r="AD196" s="42">
        <f t="shared" si="19"/>
        <v>0</v>
      </c>
      <c r="AE196" s="42">
        <f t="shared" si="20"/>
        <v>0</v>
      </c>
      <c r="AF196" s="42">
        <f t="shared" si="21"/>
        <v>0</v>
      </c>
      <c r="AG196" s="42">
        <f t="shared" si="22"/>
        <v>0</v>
      </c>
      <c r="AH196" s="42">
        <f t="shared" si="23"/>
        <v>0</v>
      </c>
      <c r="AI196" s="42">
        <f t="shared" si="24"/>
        <v>0</v>
      </c>
      <c r="AJ196" s="42">
        <f t="shared" si="25"/>
        <v>0</v>
      </c>
      <c r="AK196" s="42">
        <f t="shared" si="26"/>
        <v>0</v>
      </c>
    </row>
    <row r="197" spans="1:37" ht="12.75">
      <c r="A197" s="59" t="s">
        <v>321</v>
      </c>
      <c r="B197" s="60"/>
      <c r="C197" s="62"/>
      <c r="D197" s="62"/>
      <c r="E197" s="62"/>
      <c r="F197" s="62"/>
      <c r="G197" s="62"/>
      <c r="H197" s="62"/>
      <c r="I197" s="62"/>
      <c r="J197" s="61"/>
      <c r="K197" s="62"/>
      <c r="L197" s="62"/>
      <c r="M197" s="62"/>
      <c r="N197" s="62"/>
      <c r="O197" s="62"/>
      <c r="P197" s="62"/>
      <c r="Q197" s="62"/>
      <c r="R197" s="62"/>
      <c r="S197" s="61"/>
      <c r="T197" s="62">
        <v>15</v>
      </c>
      <c r="U197" s="62"/>
      <c r="V197" s="62"/>
      <c r="W197" s="62"/>
      <c r="X197" s="62"/>
      <c r="Y197" s="62"/>
      <c r="Z197" s="62"/>
      <c r="AA197" s="62"/>
      <c r="AB197" s="61"/>
      <c r="AC197" s="42">
        <f aca="true" t="shared" si="27" ref="AC197:AC260">SUM(B197+K197+T197)</f>
        <v>15</v>
      </c>
      <c r="AD197" s="42">
        <f aca="true" t="shared" si="28" ref="AD197:AD260">SUM(C197+L197+U197)</f>
        <v>0</v>
      </c>
      <c r="AE197" s="42">
        <f aca="true" t="shared" si="29" ref="AE197:AE260">SUM(D197+M197+V197)</f>
        <v>0</v>
      </c>
      <c r="AF197" s="42">
        <f aca="true" t="shared" si="30" ref="AF197:AF260">SUM(E197+N197+W197)</f>
        <v>0</v>
      </c>
      <c r="AG197" s="42">
        <f aca="true" t="shared" si="31" ref="AG197:AG260">SUM(F197+O197+X197)</f>
        <v>0</v>
      </c>
      <c r="AH197" s="42">
        <f aca="true" t="shared" si="32" ref="AH197:AH260">SUM(G197+P197+Y197)</f>
        <v>0</v>
      </c>
      <c r="AI197" s="42">
        <f aca="true" t="shared" si="33" ref="AI197:AI260">SUM(H197+Q197+Z197)</f>
        <v>0</v>
      </c>
      <c r="AJ197" s="42">
        <f aca="true" t="shared" si="34" ref="AJ197:AJ260">SUM(I197+R197+AA197)</f>
        <v>0</v>
      </c>
      <c r="AK197" s="42">
        <f aca="true" t="shared" si="35" ref="AK197:AK260">SUM(J197+S197+AB197)</f>
        <v>0</v>
      </c>
    </row>
    <row r="198" spans="1:37" ht="12.75">
      <c r="A198" s="59" t="s">
        <v>144</v>
      </c>
      <c r="B198" s="60"/>
      <c r="C198" s="62"/>
      <c r="D198" s="62"/>
      <c r="E198" s="62">
        <v>8.21117</v>
      </c>
      <c r="F198" s="62">
        <v>2.75</v>
      </c>
      <c r="G198" s="62"/>
      <c r="H198" s="62"/>
      <c r="I198" s="62"/>
      <c r="J198" s="61"/>
      <c r="K198" s="62"/>
      <c r="L198" s="62"/>
      <c r="M198" s="62"/>
      <c r="N198" s="62"/>
      <c r="O198" s="62"/>
      <c r="P198" s="62"/>
      <c r="Q198" s="62"/>
      <c r="R198" s="62"/>
      <c r="S198" s="61"/>
      <c r="T198" s="62"/>
      <c r="U198" s="62"/>
      <c r="V198" s="62">
        <v>16.425</v>
      </c>
      <c r="W198" s="62">
        <v>16.425</v>
      </c>
      <c r="X198" s="62"/>
      <c r="Y198" s="62"/>
      <c r="Z198" s="62"/>
      <c r="AA198" s="62"/>
      <c r="AB198" s="61"/>
      <c r="AC198" s="42">
        <f t="shared" si="27"/>
        <v>0</v>
      </c>
      <c r="AD198" s="42">
        <f t="shared" si="28"/>
        <v>0</v>
      </c>
      <c r="AE198" s="42">
        <f t="shared" si="29"/>
        <v>16.425</v>
      </c>
      <c r="AF198" s="42">
        <f t="shared" si="30"/>
        <v>24.63617</v>
      </c>
      <c r="AG198" s="42">
        <f t="shared" si="31"/>
        <v>2.75</v>
      </c>
      <c r="AH198" s="42">
        <f t="shared" si="32"/>
        <v>0</v>
      </c>
      <c r="AI198" s="42">
        <f t="shared" si="33"/>
        <v>0</v>
      </c>
      <c r="AJ198" s="42">
        <f t="shared" si="34"/>
        <v>0</v>
      </c>
      <c r="AK198" s="42">
        <f t="shared" si="35"/>
        <v>0</v>
      </c>
    </row>
    <row r="199" spans="1:37" ht="12.75">
      <c r="A199" s="59" t="s">
        <v>134</v>
      </c>
      <c r="B199" s="60">
        <v>25.35496</v>
      </c>
      <c r="C199" s="62">
        <v>31.6937</v>
      </c>
      <c r="D199" s="62"/>
      <c r="E199" s="62">
        <v>25.35496</v>
      </c>
      <c r="F199" s="62">
        <v>44.30778</v>
      </c>
      <c r="G199" s="62">
        <v>44.24438</v>
      </c>
      <c r="H199" s="62">
        <v>2.09178</v>
      </c>
      <c r="I199" s="62"/>
      <c r="J199" s="61"/>
      <c r="K199" s="62"/>
      <c r="L199" s="62"/>
      <c r="M199" s="62"/>
      <c r="N199" s="62"/>
      <c r="O199" s="62"/>
      <c r="P199" s="62"/>
      <c r="Q199" s="62"/>
      <c r="R199" s="62"/>
      <c r="S199" s="61"/>
      <c r="T199" s="62">
        <v>42.95134</v>
      </c>
      <c r="U199" s="62"/>
      <c r="V199" s="62">
        <v>42.98998</v>
      </c>
      <c r="W199" s="62">
        <v>25.39002</v>
      </c>
      <c r="X199" s="62">
        <v>11.40595</v>
      </c>
      <c r="Y199" s="62"/>
      <c r="Z199" s="62"/>
      <c r="AA199" s="62"/>
      <c r="AB199" s="61"/>
      <c r="AC199" s="42">
        <f t="shared" si="27"/>
        <v>68.3063</v>
      </c>
      <c r="AD199" s="42">
        <f t="shared" si="28"/>
        <v>31.6937</v>
      </c>
      <c r="AE199" s="42">
        <f t="shared" si="29"/>
        <v>42.98998</v>
      </c>
      <c r="AF199" s="42">
        <f t="shared" si="30"/>
        <v>50.74498</v>
      </c>
      <c r="AG199" s="42">
        <f t="shared" si="31"/>
        <v>55.71373</v>
      </c>
      <c r="AH199" s="42">
        <f t="shared" si="32"/>
        <v>44.24438</v>
      </c>
      <c r="AI199" s="42">
        <f t="shared" si="33"/>
        <v>2.09178</v>
      </c>
      <c r="AJ199" s="42">
        <f t="shared" si="34"/>
        <v>0</v>
      </c>
      <c r="AK199" s="42">
        <f t="shared" si="35"/>
        <v>0</v>
      </c>
    </row>
    <row r="200" spans="1:37" ht="12.75">
      <c r="A200" s="59" t="s">
        <v>336</v>
      </c>
      <c r="B200" s="60">
        <v>44.71986</v>
      </c>
      <c r="C200" s="62">
        <v>38.06418</v>
      </c>
      <c r="D200" s="62"/>
      <c r="E200" s="62"/>
      <c r="F200" s="62"/>
      <c r="G200" s="62"/>
      <c r="H200" s="62"/>
      <c r="I200" s="62"/>
      <c r="J200" s="61"/>
      <c r="K200" s="62"/>
      <c r="L200" s="62"/>
      <c r="M200" s="62"/>
      <c r="N200" s="62"/>
      <c r="O200" s="62"/>
      <c r="P200" s="62"/>
      <c r="Q200" s="62"/>
      <c r="R200" s="62"/>
      <c r="S200" s="61"/>
      <c r="T200" s="62"/>
      <c r="U200" s="62"/>
      <c r="V200" s="62"/>
      <c r="W200" s="62"/>
      <c r="X200" s="62"/>
      <c r="Y200" s="62"/>
      <c r="Z200" s="62"/>
      <c r="AA200" s="62"/>
      <c r="AB200" s="61"/>
      <c r="AC200" s="42">
        <f t="shared" si="27"/>
        <v>44.71986</v>
      </c>
      <c r="AD200" s="42">
        <f t="shared" si="28"/>
        <v>38.06418</v>
      </c>
      <c r="AE200" s="42">
        <f t="shared" si="29"/>
        <v>0</v>
      </c>
      <c r="AF200" s="42">
        <f t="shared" si="30"/>
        <v>0</v>
      </c>
      <c r="AG200" s="42">
        <f t="shared" si="31"/>
        <v>0</v>
      </c>
      <c r="AH200" s="42">
        <f t="shared" si="32"/>
        <v>0</v>
      </c>
      <c r="AI200" s="42">
        <f t="shared" si="33"/>
        <v>0</v>
      </c>
      <c r="AJ200" s="42">
        <f t="shared" si="34"/>
        <v>0</v>
      </c>
      <c r="AK200" s="42">
        <f t="shared" si="35"/>
        <v>0</v>
      </c>
    </row>
    <row r="201" spans="1:37" ht="12.75">
      <c r="A201" s="59" t="s">
        <v>337</v>
      </c>
      <c r="B201" s="60"/>
      <c r="C201" s="62"/>
      <c r="D201" s="62"/>
      <c r="E201" s="62"/>
      <c r="F201" s="62">
        <v>74.5</v>
      </c>
      <c r="G201" s="62">
        <v>78</v>
      </c>
      <c r="H201" s="62">
        <v>3.5</v>
      </c>
      <c r="I201" s="62"/>
      <c r="J201" s="61"/>
      <c r="K201" s="62"/>
      <c r="L201" s="62"/>
      <c r="M201" s="62"/>
      <c r="N201" s="62"/>
      <c r="O201" s="62"/>
      <c r="P201" s="62"/>
      <c r="Q201" s="62"/>
      <c r="R201" s="62"/>
      <c r="S201" s="61"/>
      <c r="T201" s="62"/>
      <c r="U201" s="62"/>
      <c r="V201" s="62"/>
      <c r="W201" s="62"/>
      <c r="X201" s="62"/>
      <c r="Y201" s="62"/>
      <c r="Z201" s="62"/>
      <c r="AA201" s="62"/>
      <c r="AB201" s="61"/>
      <c r="AC201" s="42">
        <f t="shared" si="27"/>
        <v>0</v>
      </c>
      <c r="AD201" s="42">
        <f t="shared" si="28"/>
        <v>0</v>
      </c>
      <c r="AE201" s="42">
        <f t="shared" si="29"/>
        <v>0</v>
      </c>
      <c r="AF201" s="42">
        <f t="shared" si="30"/>
        <v>0</v>
      </c>
      <c r="AG201" s="42">
        <f t="shared" si="31"/>
        <v>74.5</v>
      </c>
      <c r="AH201" s="42">
        <f t="shared" si="32"/>
        <v>78</v>
      </c>
      <c r="AI201" s="42">
        <f t="shared" si="33"/>
        <v>3.5</v>
      </c>
      <c r="AJ201" s="42">
        <f t="shared" si="34"/>
        <v>0</v>
      </c>
      <c r="AK201" s="42">
        <f t="shared" si="35"/>
        <v>0</v>
      </c>
    </row>
    <row r="202" spans="1:37" ht="12.75">
      <c r="A202" s="59" t="s">
        <v>135</v>
      </c>
      <c r="B202" s="60">
        <v>15.78348</v>
      </c>
      <c r="C202" s="62">
        <v>63.13392</v>
      </c>
      <c r="D202" s="62">
        <v>23.67522</v>
      </c>
      <c r="E202" s="62"/>
      <c r="F202" s="62"/>
      <c r="G202" s="62"/>
      <c r="H202" s="62"/>
      <c r="I202" s="62"/>
      <c r="J202" s="61"/>
      <c r="K202" s="62"/>
      <c r="L202" s="62"/>
      <c r="M202" s="62"/>
      <c r="N202" s="62"/>
      <c r="O202" s="62"/>
      <c r="P202" s="62"/>
      <c r="Q202" s="62"/>
      <c r="R202" s="62"/>
      <c r="S202" s="61"/>
      <c r="T202" s="62"/>
      <c r="U202" s="62"/>
      <c r="V202" s="62"/>
      <c r="W202" s="62"/>
      <c r="X202" s="62"/>
      <c r="Y202" s="62"/>
      <c r="Z202" s="62"/>
      <c r="AA202" s="62"/>
      <c r="AB202" s="61"/>
      <c r="AC202" s="42">
        <f t="shared" si="27"/>
        <v>15.78348</v>
      </c>
      <c r="AD202" s="42">
        <f t="shared" si="28"/>
        <v>63.13392</v>
      </c>
      <c r="AE202" s="42">
        <f t="shared" si="29"/>
        <v>23.67522</v>
      </c>
      <c r="AF202" s="42">
        <f t="shared" si="30"/>
        <v>0</v>
      </c>
      <c r="AG202" s="42">
        <f t="shared" si="31"/>
        <v>0</v>
      </c>
      <c r="AH202" s="42">
        <f t="shared" si="32"/>
        <v>0</v>
      </c>
      <c r="AI202" s="42">
        <f t="shared" si="33"/>
        <v>0</v>
      </c>
      <c r="AJ202" s="42">
        <f t="shared" si="34"/>
        <v>0</v>
      </c>
      <c r="AK202" s="42">
        <f t="shared" si="35"/>
        <v>0</v>
      </c>
    </row>
    <row r="203" spans="1:37" ht="12.75">
      <c r="A203" s="59" t="s">
        <v>180</v>
      </c>
      <c r="B203" s="60"/>
      <c r="C203" s="62"/>
      <c r="D203" s="62"/>
      <c r="E203" s="62"/>
      <c r="F203" s="62">
        <v>46.45068</v>
      </c>
      <c r="G203" s="62">
        <v>52.87068</v>
      </c>
      <c r="H203" s="62">
        <v>3.36</v>
      </c>
      <c r="I203" s="62"/>
      <c r="J203" s="61"/>
      <c r="K203" s="62"/>
      <c r="L203" s="62"/>
      <c r="M203" s="62"/>
      <c r="N203" s="62"/>
      <c r="O203" s="62"/>
      <c r="P203" s="62"/>
      <c r="Q203" s="62"/>
      <c r="R203" s="62"/>
      <c r="S203" s="61"/>
      <c r="T203" s="62"/>
      <c r="U203" s="62"/>
      <c r="V203" s="62"/>
      <c r="W203" s="62"/>
      <c r="X203" s="62"/>
      <c r="Y203" s="62"/>
      <c r="Z203" s="62"/>
      <c r="AA203" s="62"/>
      <c r="AB203" s="61"/>
      <c r="AC203" s="42">
        <f t="shared" si="27"/>
        <v>0</v>
      </c>
      <c r="AD203" s="42">
        <f t="shared" si="28"/>
        <v>0</v>
      </c>
      <c r="AE203" s="42">
        <f t="shared" si="29"/>
        <v>0</v>
      </c>
      <c r="AF203" s="42">
        <f t="shared" si="30"/>
        <v>0</v>
      </c>
      <c r="AG203" s="42">
        <f t="shared" si="31"/>
        <v>46.45068</v>
      </c>
      <c r="AH203" s="42">
        <f t="shared" si="32"/>
        <v>52.87068</v>
      </c>
      <c r="AI203" s="42">
        <f t="shared" si="33"/>
        <v>3.36</v>
      </c>
      <c r="AJ203" s="42">
        <f t="shared" si="34"/>
        <v>0</v>
      </c>
      <c r="AK203" s="42">
        <f t="shared" si="35"/>
        <v>0</v>
      </c>
    </row>
    <row r="204" spans="1:37" ht="12.75">
      <c r="A204" s="59" t="s">
        <v>339</v>
      </c>
      <c r="B204" s="60"/>
      <c r="C204" s="62"/>
      <c r="D204" s="62"/>
      <c r="E204" s="62"/>
      <c r="F204" s="62"/>
      <c r="G204" s="62"/>
      <c r="H204" s="62"/>
      <c r="I204" s="62"/>
      <c r="J204" s="61"/>
      <c r="K204" s="62"/>
      <c r="L204" s="62"/>
      <c r="M204" s="62"/>
      <c r="N204" s="62"/>
      <c r="O204" s="62"/>
      <c r="P204" s="62"/>
      <c r="Q204" s="62"/>
      <c r="R204" s="62"/>
      <c r="S204" s="61"/>
      <c r="T204" s="62">
        <v>25</v>
      </c>
      <c r="U204" s="62">
        <v>45</v>
      </c>
      <c r="V204" s="62">
        <v>10</v>
      </c>
      <c r="W204" s="62">
        <v>40</v>
      </c>
      <c r="X204" s="62">
        <v>25</v>
      </c>
      <c r="Y204" s="62">
        <v>50</v>
      </c>
      <c r="Z204" s="62">
        <v>39</v>
      </c>
      <c r="AA204" s="62">
        <v>40</v>
      </c>
      <c r="AB204" s="61"/>
      <c r="AC204" s="42">
        <f t="shared" si="27"/>
        <v>25</v>
      </c>
      <c r="AD204" s="42">
        <f t="shared" si="28"/>
        <v>45</v>
      </c>
      <c r="AE204" s="42">
        <f t="shared" si="29"/>
        <v>10</v>
      </c>
      <c r="AF204" s="42">
        <f t="shared" si="30"/>
        <v>40</v>
      </c>
      <c r="AG204" s="42">
        <f t="shared" si="31"/>
        <v>25</v>
      </c>
      <c r="AH204" s="42">
        <f t="shared" si="32"/>
        <v>50</v>
      </c>
      <c r="AI204" s="42">
        <f t="shared" si="33"/>
        <v>39</v>
      </c>
      <c r="AJ204" s="42">
        <f t="shared" si="34"/>
        <v>40</v>
      </c>
      <c r="AK204" s="42">
        <f t="shared" si="35"/>
        <v>0</v>
      </c>
    </row>
    <row r="205" spans="1:37" ht="12.75">
      <c r="A205" s="59" t="s">
        <v>341</v>
      </c>
      <c r="B205" s="60"/>
      <c r="C205" s="62"/>
      <c r="D205" s="62"/>
      <c r="E205" s="62"/>
      <c r="F205" s="62"/>
      <c r="G205" s="62"/>
      <c r="H205" s="62"/>
      <c r="I205" s="62"/>
      <c r="J205" s="61"/>
      <c r="K205" s="62"/>
      <c r="L205" s="62"/>
      <c r="M205" s="62"/>
      <c r="N205" s="62"/>
      <c r="O205" s="62"/>
      <c r="P205" s="62"/>
      <c r="Q205" s="62"/>
      <c r="R205" s="62"/>
      <c r="S205" s="61"/>
      <c r="T205" s="62">
        <v>15</v>
      </c>
      <c r="U205" s="62">
        <v>26.5</v>
      </c>
      <c r="V205" s="62"/>
      <c r="W205" s="62"/>
      <c r="X205" s="62"/>
      <c r="Y205" s="62"/>
      <c r="Z205" s="62"/>
      <c r="AA205" s="62"/>
      <c r="AB205" s="61"/>
      <c r="AC205" s="42">
        <f t="shared" si="27"/>
        <v>15</v>
      </c>
      <c r="AD205" s="42">
        <f t="shared" si="28"/>
        <v>26.5</v>
      </c>
      <c r="AE205" s="42">
        <f t="shared" si="29"/>
        <v>0</v>
      </c>
      <c r="AF205" s="42">
        <f t="shared" si="30"/>
        <v>0</v>
      </c>
      <c r="AG205" s="42">
        <f t="shared" si="31"/>
        <v>0</v>
      </c>
      <c r="AH205" s="42">
        <f t="shared" si="32"/>
        <v>0</v>
      </c>
      <c r="AI205" s="42">
        <f t="shared" si="33"/>
        <v>0</v>
      </c>
      <c r="AJ205" s="42">
        <f t="shared" si="34"/>
        <v>0</v>
      </c>
      <c r="AK205" s="42">
        <f t="shared" si="35"/>
        <v>0</v>
      </c>
    </row>
    <row r="206" spans="1:37" ht="12.75">
      <c r="A206" s="59" t="s">
        <v>342</v>
      </c>
      <c r="B206" s="60">
        <v>33.6</v>
      </c>
      <c r="C206" s="62"/>
      <c r="D206" s="62"/>
      <c r="E206" s="62"/>
      <c r="F206" s="62"/>
      <c r="G206" s="62"/>
      <c r="H206" s="62"/>
      <c r="I206" s="62"/>
      <c r="J206" s="61"/>
      <c r="K206" s="62"/>
      <c r="L206" s="62"/>
      <c r="M206" s="62"/>
      <c r="N206" s="62"/>
      <c r="O206" s="62"/>
      <c r="P206" s="62"/>
      <c r="Q206" s="62"/>
      <c r="R206" s="62"/>
      <c r="S206" s="61"/>
      <c r="T206" s="62"/>
      <c r="U206" s="62"/>
      <c r="V206" s="62"/>
      <c r="W206" s="62"/>
      <c r="X206" s="62"/>
      <c r="Y206" s="62"/>
      <c r="Z206" s="62"/>
      <c r="AA206" s="62"/>
      <c r="AB206" s="61"/>
      <c r="AC206" s="42">
        <f t="shared" si="27"/>
        <v>33.6</v>
      </c>
      <c r="AD206" s="42">
        <f t="shared" si="28"/>
        <v>0</v>
      </c>
      <c r="AE206" s="42">
        <f t="shared" si="29"/>
        <v>0</v>
      </c>
      <c r="AF206" s="42">
        <f t="shared" si="30"/>
        <v>0</v>
      </c>
      <c r="AG206" s="42">
        <f t="shared" si="31"/>
        <v>0</v>
      </c>
      <c r="AH206" s="42">
        <f t="shared" si="32"/>
        <v>0</v>
      </c>
      <c r="AI206" s="42">
        <f t="shared" si="33"/>
        <v>0</v>
      </c>
      <c r="AJ206" s="42">
        <f t="shared" si="34"/>
        <v>0</v>
      </c>
      <c r="AK206" s="42">
        <f t="shared" si="35"/>
        <v>0</v>
      </c>
    </row>
    <row r="207" spans="1:37" ht="12.75">
      <c r="A207" s="59" t="s">
        <v>343</v>
      </c>
      <c r="B207" s="60"/>
      <c r="C207" s="62"/>
      <c r="D207" s="62">
        <v>9.76</v>
      </c>
      <c r="E207" s="62">
        <v>11.712</v>
      </c>
      <c r="F207" s="62">
        <v>12.952</v>
      </c>
      <c r="G207" s="62">
        <v>2.2</v>
      </c>
      <c r="H207" s="62"/>
      <c r="I207" s="62"/>
      <c r="J207" s="61"/>
      <c r="K207" s="62"/>
      <c r="L207" s="62"/>
      <c r="M207" s="62"/>
      <c r="N207" s="62"/>
      <c r="O207" s="62"/>
      <c r="P207" s="62"/>
      <c r="Q207" s="62"/>
      <c r="R207" s="62"/>
      <c r="S207" s="61"/>
      <c r="T207" s="62"/>
      <c r="U207" s="62">
        <v>60.73592</v>
      </c>
      <c r="V207" s="62">
        <v>60.73592</v>
      </c>
      <c r="W207" s="62"/>
      <c r="X207" s="62"/>
      <c r="Y207" s="62"/>
      <c r="Z207" s="62"/>
      <c r="AA207" s="62"/>
      <c r="AB207" s="61"/>
      <c r="AC207" s="42">
        <f t="shared" si="27"/>
        <v>0</v>
      </c>
      <c r="AD207" s="42">
        <f t="shared" si="28"/>
        <v>60.73592</v>
      </c>
      <c r="AE207" s="42">
        <f t="shared" si="29"/>
        <v>70.49592</v>
      </c>
      <c r="AF207" s="42">
        <f t="shared" si="30"/>
        <v>11.712</v>
      </c>
      <c r="AG207" s="42">
        <f t="shared" si="31"/>
        <v>12.952</v>
      </c>
      <c r="AH207" s="42">
        <f t="shared" si="32"/>
        <v>2.2</v>
      </c>
      <c r="AI207" s="42">
        <f t="shared" si="33"/>
        <v>0</v>
      </c>
      <c r="AJ207" s="42">
        <f t="shared" si="34"/>
        <v>0</v>
      </c>
      <c r="AK207" s="42">
        <f t="shared" si="35"/>
        <v>0</v>
      </c>
    </row>
    <row r="208" spans="1:37" ht="12.75">
      <c r="A208" s="59" t="s">
        <v>136</v>
      </c>
      <c r="B208" s="60">
        <v>36.32259</v>
      </c>
      <c r="C208" s="62">
        <v>37.81437</v>
      </c>
      <c r="D208" s="62"/>
      <c r="E208" s="62">
        <v>54.90479</v>
      </c>
      <c r="F208" s="62">
        <v>67.94136</v>
      </c>
      <c r="G208" s="62">
        <v>22.86712</v>
      </c>
      <c r="H208" s="62">
        <v>91.1</v>
      </c>
      <c r="I208" s="62">
        <v>5.4</v>
      </c>
      <c r="J208" s="61"/>
      <c r="K208" s="62"/>
      <c r="L208" s="62"/>
      <c r="M208" s="62"/>
      <c r="N208" s="62"/>
      <c r="O208" s="62"/>
      <c r="P208" s="62"/>
      <c r="Q208" s="62"/>
      <c r="R208" s="62"/>
      <c r="S208" s="61"/>
      <c r="T208" s="62"/>
      <c r="U208" s="62"/>
      <c r="V208" s="62"/>
      <c r="W208" s="62"/>
      <c r="X208" s="62"/>
      <c r="Y208" s="62"/>
      <c r="Z208" s="62"/>
      <c r="AA208" s="62"/>
      <c r="AB208" s="61"/>
      <c r="AC208" s="42">
        <f t="shared" si="27"/>
        <v>36.32259</v>
      </c>
      <c r="AD208" s="42">
        <f t="shared" si="28"/>
        <v>37.81437</v>
      </c>
      <c r="AE208" s="42">
        <f t="shared" si="29"/>
        <v>0</v>
      </c>
      <c r="AF208" s="42">
        <f t="shared" si="30"/>
        <v>54.90479</v>
      </c>
      <c r="AG208" s="42">
        <f t="shared" si="31"/>
        <v>67.94136</v>
      </c>
      <c r="AH208" s="42">
        <f t="shared" si="32"/>
        <v>22.86712</v>
      </c>
      <c r="AI208" s="42">
        <f t="shared" si="33"/>
        <v>91.1</v>
      </c>
      <c r="AJ208" s="42">
        <f t="shared" si="34"/>
        <v>5.4</v>
      </c>
      <c r="AK208" s="42">
        <f t="shared" si="35"/>
        <v>0</v>
      </c>
    </row>
    <row r="209" spans="1:37" ht="12.75">
      <c r="A209" s="59" t="s">
        <v>345</v>
      </c>
      <c r="B209" s="60"/>
      <c r="C209" s="62"/>
      <c r="D209" s="62"/>
      <c r="E209" s="62"/>
      <c r="F209" s="62"/>
      <c r="G209" s="62"/>
      <c r="H209" s="62"/>
      <c r="I209" s="62"/>
      <c r="J209" s="61">
        <v>0</v>
      </c>
      <c r="K209" s="62"/>
      <c r="L209" s="62"/>
      <c r="M209" s="62"/>
      <c r="N209" s="62"/>
      <c r="O209" s="62"/>
      <c r="P209" s="62"/>
      <c r="Q209" s="62"/>
      <c r="R209" s="62"/>
      <c r="S209" s="61"/>
      <c r="T209" s="62"/>
      <c r="U209" s="62"/>
      <c r="V209" s="62"/>
      <c r="W209" s="62"/>
      <c r="X209" s="62"/>
      <c r="Y209" s="62"/>
      <c r="Z209" s="62"/>
      <c r="AA209" s="62"/>
      <c r="AB209" s="61"/>
      <c r="AC209" s="42">
        <f t="shared" si="27"/>
        <v>0</v>
      </c>
      <c r="AD209" s="42">
        <f t="shared" si="28"/>
        <v>0</v>
      </c>
      <c r="AE209" s="42">
        <f t="shared" si="29"/>
        <v>0</v>
      </c>
      <c r="AF209" s="42">
        <f t="shared" si="30"/>
        <v>0</v>
      </c>
      <c r="AG209" s="42">
        <f t="shared" si="31"/>
        <v>0</v>
      </c>
      <c r="AH209" s="42">
        <f t="shared" si="32"/>
        <v>0</v>
      </c>
      <c r="AI209" s="42">
        <f t="shared" si="33"/>
        <v>0</v>
      </c>
      <c r="AJ209" s="42">
        <f t="shared" si="34"/>
        <v>0</v>
      </c>
      <c r="AK209" s="42">
        <f t="shared" si="35"/>
        <v>0</v>
      </c>
    </row>
    <row r="210" spans="1:37" ht="12.75">
      <c r="A210" s="59" t="s">
        <v>0</v>
      </c>
      <c r="B210" s="60">
        <v>80.90648</v>
      </c>
      <c r="C210" s="62">
        <v>19.16981</v>
      </c>
      <c r="D210" s="62"/>
      <c r="E210" s="62"/>
      <c r="F210" s="62"/>
      <c r="G210" s="62"/>
      <c r="H210" s="62"/>
      <c r="I210" s="62"/>
      <c r="J210" s="61"/>
      <c r="K210" s="62"/>
      <c r="L210" s="62"/>
      <c r="M210" s="62"/>
      <c r="N210" s="62"/>
      <c r="O210" s="62"/>
      <c r="P210" s="62"/>
      <c r="Q210" s="62"/>
      <c r="R210" s="62"/>
      <c r="S210" s="61"/>
      <c r="T210" s="62">
        <v>22.164</v>
      </c>
      <c r="U210" s="62"/>
      <c r="V210" s="62"/>
      <c r="W210" s="62"/>
      <c r="X210" s="62"/>
      <c r="Y210" s="62"/>
      <c r="Z210" s="62"/>
      <c r="AA210" s="62"/>
      <c r="AB210" s="61"/>
      <c r="AC210" s="42">
        <f t="shared" si="27"/>
        <v>103.07048</v>
      </c>
      <c r="AD210" s="42">
        <f t="shared" si="28"/>
        <v>19.16981</v>
      </c>
      <c r="AE210" s="42">
        <f t="shared" si="29"/>
        <v>0</v>
      </c>
      <c r="AF210" s="42">
        <f t="shared" si="30"/>
        <v>0</v>
      </c>
      <c r="AG210" s="42">
        <f t="shared" si="31"/>
        <v>0</v>
      </c>
      <c r="AH210" s="42">
        <f t="shared" si="32"/>
        <v>0</v>
      </c>
      <c r="AI210" s="42">
        <f t="shared" si="33"/>
        <v>0</v>
      </c>
      <c r="AJ210" s="42">
        <f t="shared" si="34"/>
        <v>0</v>
      </c>
      <c r="AK210" s="42">
        <f t="shared" si="35"/>
        <v>0</v>
      </c>
    </row>
    <row r="211" spans="1:37" ht="12.75">
      <c r="A211" s="59" t="s">
        <v>165</v>
      </c>
      <c r="B211" s="60"/>
      <c r="C211" s="62"/>
      <c r="D211" s="62"/>
      <c r="E211" s="62">
        <v>57</v>
      </c>
      <c r="F211" s="62">
        <v>249.5</v>
      </c>
      <c r="G211" s="62">
        <v>192.5</v>
      </c>
      <c r="H211" s="62">
        <v>249.5</v>
      </c>
      <c r="I211" s="62">
        <v>103</v>
      </c>
      <c r="J211" s="61"/>
      <c r="K211" s="62"/>
      <c r="L211" s="62"/>
      <c r="M211" s="62"/>
      <c r="N211" s="62"/>
      <c r="O211" s="62"/>
      <c r="P211" s="62"/>
      <c r="Q211" s="62"/>
      <c r="R211" s="62"/>
      <c r="S211" s="61"/>
      <c r="T211" s="62"/>
      <c r="U211" s="62"/>
      <c r="V211" s="62"/>
      <c r="W211" s="62">
        <v>189.4576</v>
      </c>
      <c r="X211" s="62"/>
      <c r="Y211" s="62"/>
      <c r="Z211" s="62"/>
      <c r="AA211" s="62"/>
      <c r="AB211" s="61"/>
      <c r="AC211" s="42">
        <f t="shared" si="27"/>
        <v>0</v>
      </c>
      <c r="AD211" s="42">
        <f t="shared" si="28"/>
        <v>0</v>
      </c>
      <c r="AE211" s="42">
        <f t="shared" si="29"/>
        <v>0</v>
      </c>
      <c r="AF211" s="42">
        <f t="shared" si="30"/>
        <v>246.4576</v>
      </c>
      <c r="AG211" s="42">
        <f t="shared" si="31"/>
        <v>249.5</v>
      </c>
      <c r="AH211" s="42">
        <f t="shared" si="32"/>
        <v>192.5</v>
      </c>
      <c r="AI211" s="42">
        <f t="shared" si="33"/>
        <v>249.5</v>
      </c>
      <c r="AJ211" s="42">
        <f t="shared" si="34"/>
        <v>103</v>
      </c>
      <c r="AK211" s="42">
        <f t="shared" si="35"/>
        <v>0</v>
      </c>
    </row>
    <row r="212" spans="1:37" ht="12.75">
      <c r="A212" s="59" t="s">
        <v>146</v>
      </c>
      <c r="B212" s="60">
        <v>45.9767</v>
      </c>
      <c r="C212" s="62">
        <v>33.37353</v>
      </c>
      <c r="D212" s="62"/>
      <c r="E212" s="62"/>
      <c r="F212" s="62"/>
      <c r="G212" s="62"/>
      <c r="H212" s="62"/>
      <c r="I212" s="62"/>
      <c r="J212" s="61"/>
      <c r="K212" s="62"/>
      <c r="L212" s="62"/>
      <c r="M212" s="62"/>
      <c r="N212" s="62"/>
      <c r="O212" s="62"/>
      <c r="P212" s="62"/>
      <c r="Q212" s="62"/>
      <c r="R212" s="62"/>
      <c r="S212" s="61"/>
      <c r="T212" s="62"/>
      <c r="U212" s="62"/>
      <c r="V212" s="62"/>
      <c r="W212" s="62"/>
      <c r="X212" s="62"/>
      <c r="Y212" s="62"/>
      <c r="Z212" s="62"/>
      <c r="AA212" s="62"/>
      <c r="AB212" s="61"/>
      <c r="AC212" s="42">
        <f t="shared" si="27"/>
        <v>45.9767</v>
      </c>
      <c r="AD212" s="42">
        <f t="shared" si="28"/>
        <v>33.37353</v>
      </c>
      <c r="AE212" s="42">
        <f t="shared" si="29"/>
        <v>0</v>
      </c>
      <c r="AF212" s="42">
        <f t="shared" si="30"/>
        <v>0</v>
      </c>
      <c r="AG212" s="42">
        <f t="shared" si="31"/>
        <v>0</v>
      </c>
      <c r="AH212" s="42">
        <f t="shared" si="32"/>
        <v>0</v>
      </c>
      <c r="AI212" s="42">
        <f t="shared" si="33"/>
        <v>0</v>
      </c>
      <c r="AJ212" s="42">
        <f t="shared" si="34"/>
        <v>0</v>
      </c>
      <c r="AK212" s="42">
        <f t="shared" si="35"/>
        <v>0</v>
      </c>
    </row>
    <row r="213" spans="1:37" ht="12.75">
      <c r="A213" s="59" t="s">
        <v>147</v>
      </c>
      <c r="B213" s="60">
        <v>65.99109</v>
      </c>
      <c r="C213" s="62">
        <v>69.93634</v>
      </c>
      <c r="D213" s="62">
        <v>24.94078</v>
      </c>
      <c r="E213" s="62"/>
      <c r="F213" s="62"/>
      <c r="G213" s="62"/>
      <c r="H213" s="62"/>
      <c r="I213" s="62"/>
      <c r="J213" s="61"/>
      <c r="K213" s="62"/>
      <c r="L213" s="62"/>
      <c r="M213" s="62"/>
      <c r="N213" s="62"/>
      <c r="O213" s="62"/>
      <c r="P213" s="62"/>
      <c r="Q213" s="62"/>
      <c r="R213" s="62"/>
      <c r="S213" s="61"/>
      <c r="T213" s="62"/>
      <c r="U213" s="62"/>
      <c r="V213" s="62"/>
      <c r="W213" s="62"/>
      <c r="X213" s="62"/>
      <c r="Y213" s="62"/>
      <c r="Z213" s="62"/>
      <c r="AA213" s="62"/>
      <c r="AB213" s="61"/>
      <c r="AC213" s="42">
        <f t="shared" si="27"/>
        <v>65.99109</v>
      </c>
      <c r="AD213" s="42">
        <f t="shared" si="28"/>
        <v>69.93634</v>
      </c>
      <c r="AE213" s="42">
        <f t="shared" si="29"/>
        <v>24.94078</v>
      </c>
      <c r="AF213" s="42">
        <f t="shared" si="30"/>
        <v>0</v>
      </c>
      <c r="AG213" s="42">
        <f t="shared" si="31"/>
        <v>0</v>
      </c>
      <c r="AH213" s="42">
        <f t="shared" si="32"/>
        <v>0</v>
      </c>
      <c r="AI213" s="42">
        <f t="shared" si="33"/>
        <v>0</v>
      </c>
      <c r="AJ213" s="42">
        <f t="shared" si="34"/>
        <v>0</v>
      </c>
      <c r="AK213" s="42">
        <f t="shared" si="35"/>
        <v>0</v>
      </c>
    </row>
    <row r="214" spans="1:37" ht="12.75">
      <c r="A214" s="59" t="s">
        <v>166</v>
      </c>
      <c r="B214" s="60"/>
      <c r="C214" s="62"/>
      <c r="D214" s="62"/>
      <c r="E214" s="62">
        <v>36</v>
      </c>
      <c r="F214" s="62">
        <v>87.6</v>
      </c>
      <c r="G214" s="62">
        <v>51.24</v>
      </c>
      <c r="H214" s="62"/>
      <c r="I214" s="62"/>
      <c r="J214" s="61"/>
      <c r="K214" s="62"/>
      <c r="L214" s="62"/>
      <c r="M214" s="62"/>
      <c r="N214" s="62"/>
      <c r="O214" s="62"/>
      <c r="P214" s="62"/>
      <c r="Q214" s="62"/>
      <c r="R214" s="62"/>
      <c r="S214" s="61"/>
      <c r="T214" s="62"/>
      <c r="U214" s="62"/>
      <c r="V214" s="62"/>
      <c r="W214" s="62"/>
      <c r="X214" s="62"/>
      <c r="Y214" s="62"/>
      <c r="Z214" s="62"/>
      <c r="AA214" s="62"/>
      <c r="AB214" s="61"/>
      <c r="AC214" s="42">
        <f t="shared" si="27"/>
        <v>0</v>
      </c>
      <c r="AD214" s="42">
        <f t="shared" si="28"/>
        <v>0</v>
      </c>
      <c r="AE214" s="42">
        <f t="shared" si="29"/>
        <v>0</v>
      </c>
      <c r="AF214" s="42">
        <f t="shared" si="30"/>
        <v>36</v>
      </c>
      <c r="AG214" s="42">
        <f t="shared" si="31"/>
        <v>87.6</v>
      </c>
      <c r="AH214" s="42">
        <f t="shared" si="32"/>
        <v>51.24</v>
      </c>
      <c r="AI214" s="42">
        <f t="shared" si="33"/>
        <v>0</v>
      </c>
      <c r="AJ214" s="42">
        <f t="shared" si="34"/>
        <v>0</v>
      </c>
      <c r="AK214" s="42">
        <f t="shared" si="35"/>
        <v>0</v>
      </c>
    </row>
    <row r="215" spans="1:37" ht="12.75">
      <c r="A215" s="59" t="s">
        <v>181</v>
      </c>
      <c r="B215" s="60">
        <v>2.1</v>
      </c>
      <c r="C215" s="62"/>
      <c r="D215" s="62"/>
      <c r="E215" s="62"/>
      <c r="F215" s="62"/>
      <c r="G215" s="62"/>
      <c r="H215" s="62"/>
      <c r="I215" s="62"/>
      <c r="J215" s="61"/>
      <c r="K215" s="62"/>
      <c r="L215" s="62"/>
      <c r="M215" s="62"/>
      <c r="N215" s="62"/>
      <c r="O215" s="62"/>
      <c r="P215" s="62"/>
      <c r="Q215" s="62"/>
      <c r="R215" s="62"/>
      <c r="S215" s="61"/>
      <c r="T215" s="62"/>
      <c r="U215" s="62"/>
      <c r="V215" s="62"/>
      <c r="W215" s="62"/>
      <c r="X215" s="62"/>
      <c r="Y215" s="62"/>
      <c r="Z215" s="62"/>
      <c r="AA215" s="62"/>
      <c r="AB215" s="61"/>
      <c r="AC215" s="42">
        <f t="shared" si="27"/>
        <v>2.1</v>
      </c>
      <c r="AD215" s="42">
        <f t="shared" si="28"/>
        <v>0</v>
      </c>
      <c r="AE215" s="42">
        <f t="shared" si="29"/>
        <v>0</v>
      </c>
      <c r="AF215" s="42">
        <f t="shared" si="30"/>
        <v>0</v>
      </c>
      <c r="AG215" s="42">
        <f t="shared" si="31"/>
        <v>0</v>
      </c>
      <c r="AH215" s="42">
        <f t="shared" si="32"/>
        <v>0</v>
      </c>
      <c r="AI215" s="42">
        <f t="shared" si="33"/>
        <v>0</v>
      </c>
      <c r="AJ215" s="42">
        <f t="shared" si="34"/>
        <v>0</v>
      </c>
      <c r="AK215" s="42">
        <f t="shared" si="35"/>
        <v>0</v>
      </c>
    </row>
    <row r="216" spans="1:37" ht="12.75">
      <c r="A216" s="59" t="s">
        <v>353</v>
      </c>
      <c r="B216" s="60"/>
      <c r="C216" s="62"/>
      <c r="D216" s="62"/>
      <c r="E216" s="62"/>
      <c r="F216" s="62"/>
      <c r="G216" s="62"/>
      <c r="H216" s="62"/>
      <c r="I216" s="62"/>
      <c r="J216" s="61"/>
      <c r="K216" s="62"/>
      <c r="L216" s="62"/>
      <c r="M216" s="62"/>
      <c r="N216" s="62"/>
      <c r="O216" s="62"/>
      <c r="P216" s="62"/>
      <c r="Q216" s="62"/>
      <c r="R216" s="62"/>
      <c r="S216" s="61"/>
      <c r="T216" s="62"/>
      <c r="U216" s="62"/>
      <c r="V216" s="62"/>
      <c r="W216" s="62"/>
      <c r="X216" s="62">
        <v>25</v>
      </c>
      <c r="Y216" s="62">
        <v>25</v>
      </c>
      <c r="Z216" s="62"/>
      <c r="AA216" s="62"/>
      <c r="AB216" s="61"/>
      <c r="AC216" s="42">
        <f t="shared" si="27"/>
        <v>0</v>
      </c>
      <c r="AD216" s="42">
        <f t="shared" si="28"/>
        <v>0</v>
      </c>
      <c r="AE216" s="42">
        <f t="shared" si="29"/>
        <v>0</v>
      </c>
      <c r="AF216" s="42">
        <f t="shared" si="30"/>
        <v>0</v>
      </c>
      <c r="AG216" s="42">
        <f t="shared" si="31"/>
        <v>25</v>
      </c>
      <c r="AH216" s="42">
        <f t="shared" si="32"/>
        <v>25</v>
      </c>
      <c r="AI216" s="42">
        <f t="shared" si="33"/>
        <v>0</v>
      </c>
      <c r="AJ216" s="42">
        <f t="shared" si="34"/>
        <v>0</v>
      </c>
      <c r="AK216" s="42">
        <f t="shared" si="35"/>
        <v>0</v>
      </c>
    </row>
    <row r="217" spans="1:37" ht="12.75">
      <c r="A217" s="59" t="s">
        <v>183</v>
      </c>
      <c r="B217" s="60"/>
      <c r="C217" s="62"/>
      <c r="D217" s="62"/>
      <c r="E217" s="62"/>
      <c r="F217" s="62"/>
      <c r="G217" s="62"/>
      <c r="H217" s="62"/>
      <c r="I217" s="62"/>
      <c r="J217" s="61"/>
      <c r="K217" s="62"/>
      <c r="L217" s="62"/>
      <c r="M217" s="62"/>
      <c r="N217" s="62"/>
      <c r="O217" s="62"/>
      <c r="P217" s="62"/>
      <c r="Q217" s="62"/>
      <c r="R217" s="62"/>
      <c r="S217" s="61"/>
      <c r="T217" s="62"/>
      <c r="U217" s="62"/>
      <c r="V217" s="62"/>
      <c r="W217" s="62"/>
      <c r="X217" s="62">
        <v>7.12</v>
      </c>
      <c r="Y217" s="62"/>
      <c r="Z217" s="62"/>
      <c r="AA217" s="62"/>
      <c r="AB217" s="61"/>
      <c r="AC217" s="42">
        <f t="shared" si="27"/>
        <v>0</v>
      </c>
      <c r="AD217" s="42">
        <f t="shared" si="28"/>
        <v>0</v>
      </c>
      <c r="AE217" s="42">
        <f t="shared" si="29"/>
        <v>0</v>
      </c>
      <c r="AF217" s="42">
        <f t="shared" si="30"/>
        <v>0</v>
      </c>
      <c r="AG217" s="42">
        <f t="shared" si="31"/>
        <v>7.12</v>
      </c>
      <c r="AH217" s="42">
        <f t="shared" si="32"/>
        <v>0</v>
      </c>
      <c r="AI217" s="42">
        <f t="shared" si="33"/>
        <v>0</v>
      </c>
      <c r="AJ217" s="42">
        <f t="shared" si="34"/>
        <v>0</v>
      </c>
      <c r="AK217" s="42">
        <f t="shared" si="35"/>
        <v>0</v>
      </c>
    </row>
    <row r="218" spans="1:37" ht="12.75">
      <c r="A218" s="59" t="s">
        <v>355</v>
      </c>
      <c r="B218" s="60"/>
      <c r="C218" s="62"/>
      <c r="D218" s="62"/>
      <c r="E218" s="62"/>
      <c r="F218" s="62"/>
      <c r="G218" s="62"/>
      <c r="H218" s="62"/>
      <c r="I218" s="62"/>
      <c r="J218" s="61"/>
      <c r="K218" s="62"/>
      <c r="L218" s="62"/>
      <c r="M218" s="62"/>
      <c r="N218" s="62"/>
      <c r="O218" s="62"/>
      <c r="P218" s="62"/>
      <c r="Q218" s="62"/>
      <c r="R218" s="62"/>
      <c r="S218" s="61"/>
      <c r="T218" s="62">
        <v>8.91</v>
      </c>
      <c r="U218" s="62"/>
      <c r="V218" s="62"/>
      <c r="W218" s="62"/>
      <c r="X218" s="62"/>
      <c r="Y218" s="62"/>
      <c r="Z218" s="62">
        <v>13</v>
      </c>
      <c r="AA218" s="62"/>
      <c r="AB218" s="61"/>
      <c r="AC218" s="42">
        <f t="shared" si="27"/>
        <v>8.91</v>
      </c>
      <c r="AD218" s="42">
        <f t="shared" si="28"/>
        <v>0</v>
      </c>
      <c r="AE218" s="42">
        <f t="shared" si="29"/>
        <v>0</v>
      </c>
      <c r="AF218" s="42">
        <f t="shared" si="30"/>
        <v>0</v>
      </c>
      <c r="AG218" s="42">
        <f t="shared" si="31"/>
        <v>0</v>
      </c>
      <c r="AH218" s="42">
        <f t="shared" si="32"/>
        <v>0</v>
      </c>
      <c r="AI218" s="42">
        <f t="shared" si="33"/>
        <v>13</v>
      </c>
      <c r="AJ218" s="42">
        <f t="shared" si="34"/>
        <v>0</v>
      </c>
      <c r="AK218" s="42">
        <f t="shared" si="35"/>
        <v>0</v>
      </c>
    </row>
    <row r="219" spans="1:37" ht="12.75">
      <c r="A219" s="59" t="s">
        <v>167</v>
      </c>
      <c r="B219" s="60">
        <v>3.13767</v>
      </c>
      <c r="C219" s="62">
        <v>47.06505</v>
      </c>
      <c r="D219" s="62">
        <v>24.05547</v>
      </c>
      <c r="E219" s="62"/>
      <c r="F219" s="62"/>
      <c r="G219" s="62"/>
      <c r="H219" s="62"/>
      <c r="I219" s="62"/>
      <c r="J219" s="61"/>
      <c r="K219" s="62"/>
      <c r="L219" s="62"/>
      <c r="M219" s="62"/>
      <c r="N219" s="62"/>
      <c r="O219" s="62"/>
      <c r="P219" s="62"/>
      <c r="Q219" s="62"/>
      <c r="R219" s="62"/>
      <c r="S219" s="61"/>
      <c r="T219" s="62"/>
      <c r="U219" s="62"/>
      <c r="V219" s="62"/>
      <c r="W219" s="62"/>
      <c r="X219" s="62"/>
      <c r="Y219" s="62"/>
      <c r="Z219" s="62"/>
      <c r="AA219" s="62"/>
      <c r="AB219" s="61"/>
      <c r="AC219" s="42">
        <f t="shared" si="27"/>
        <v>3.13767</v>
      </c>
      <c r="AD219" s="42">
        <f t="shared" si="28"/>
        <v>47.06505</v>
      </c>
      <c r="AE219" s="42">
        <f t="shared" si="29"/>
        <v>24.05547</v>
      </c>
      <c r="AF219" s="42">
        <f t="shared" si="30"/>
        <v>0</v>
      </c>
      <c r="AG219" s="42">
        <f t="shared" si="31"/>
        <v>0</v>
      </c>
      <c r="AH219" s="42">
        <f t="shared" si="32"/>
        <v>0</v>
      </c>
      <c r="AI219" s="42">
        <f t="shared" si="33"/>
        <v>0</v>
      </c>
      <c r="AJ219" s="42">
        <f t="shared" si="34"/>
        <v>0</v>
      </c>
      <c r="AK219" s="42">
        <f t="shared" si="35"/>
        <v>0</v>
      </c>
    </row>
    <row r="220" spans="1:37" ht="12.75">
      <c r="A220" s="59" t="s">
        <v>184</v>
      </c>
      <c r="B220" s="60"/>
      <c r="C220" s="62"/>
      <c r="D220" s="62"/>
      <c r="E220" s="62"/>
      <c r="F220" s="62"/>
      <c r="G220" s="62"/>
      <c r="H220" s="62"/>
      <c r="I220" s="62"/>
      <c r="J220" s="61"/>
      <c r="K220" s="62"/>
      <c r="L220" s="62"/>
      <c r="M220" s="62"/>
      <c r="N220" s="62"/>
      <c r="O220" s="62"/>
      <c r="P220" s="62"/>
      <c r="Q220" s="62"/>
      <c r="R220" s="62"/>
      <c r="S220" s="61"/>
      <c r="T220" s="62"/>
      <c r="U220" s="62"/>
      <c r="V220" s="62"/>
      <c r="W220" s="62"/>
      <c r="X220" s="62">
        <v>14</v>
      </c>
      <c r="Y220" s="62"/>
      <c r="Z220" s="62">
        <v>7</v>
      </c>
      <c r="AA220" s="62"/>
      <c r="AB220" s="61"/>
      <c r="AC220" s="42">
        <f t="shared" si="27"/>
        <v>0</v>
      </c>
      <c r="AD220" s="42">
        <f t="shared" si="28"/>
        <v>0</v>
      </c>
      <c r="AE220" s="42">
        <f t="shared" si="29"/>
        <v>0</v>
      </c>
      <c r="AF220" s="42">
        <f t="shared" si="30"/>
        <v>0</v>
      </c>
      <c r="AG220" s="42">
        <f t="shared" si="31"/>
        <v>14</v>
      </c>
      <c r="AH220" s="42">
        <f t="shared" si="32"/>
        <v>0</v>
      </c>
      <c r="AI220" s="42">
        <f t="shared" si="33"/>
        <v>7</v>
      </c>
      <c r="AJ220" s="42">
        <f t="shared" si="34"/>
        <v>0</v>
      </c>
      <c r="AK220" s="42">
        <f t="shared" si="35"/>
        <v>0</v>
      </c>
    </row>
    <row r="221" spans="1:37" ht="12.75">
      <c r="A221" s="59" t="s">
        <v>148</v>
      </c>
      <c r="B221" s="60"/>
      <c r="C221" s="62"/>
      <c r="D221" s="62">
        <v>3.91505</v>
      </c>
      <c r="E221" s="62">
        <v>9.39612</v>
      </c>
      <c r="F221" s="62">
        <v>6.31602</v>
      </c>
      <c r="G221" s="62"/>
      <c r="H221" s="62"/>
      <c r="I221" s="62"/>
      <c r="J221" s="61"/>
      <c r="K221" s="62"/>
      <c r="L221" s="62"/>
      <c r="M221" s="62"/>
      <c r="N221" s="62"/>
      <c r="O221" s="62"/>
      <c r="P221" s="62"/>
      <c r="Q221" s="62"/>
      <c r="R221" s="62"/>
      <c r="S221" s="61"/>
      <c r="T221" s="62"/>
      <c r="U221" s="62"/>
      <c r="V221" s="62"/>
      <c r="W221" s="62"/>
      <c r="X221" s="62"/>
      <c r="Y221" s="62"/>
      <c r="Z221" s="62"/>
      <c r="AA221" s="62"/>
      <c r="AB221" s="61"/>
      <c r="AC221" s="42">
        <f t="shared" si="27"/>
        <v>0</v>
      </c>
      <c r="AD221" s="42">
        <f t="shared" si="28"/>
        <v>0</v>
      </c>
      <c r="AE221" s="42">
        <f t="shared" si="29"/>
        <v>3.91505</v>
      </c>
      <c r="AF221" s="42">
        <f t="shared" si="30"/>
        <v>9.39612</v>
      </c>
      <c r="AG221" s="42">
        <f t="shared" si="31"/>
        <v>6.31602</v>
      </c>
      <c r="AH221" s="42">
        <f t="shared" si="32"/>
        <v>0</v>
      </c>
      <c r="AI221" s="42">
        <f t="shared" si="33"/>
        <v>0</v>
      </c>
      <c r="AJ221" s="42">
        <f t="shared" si="34"/>
        <v>0</v>
      </c>
      <c r="AK221" s="42">
        <f t="shared" si="35"/>
        <v>0</v>
      </c>
    </row>
    <row r="222" spans="1:37" ht="12.75">
      <c r="A222" s="59" t="s">
        <v>368</v>
      </c>
      <c r="B222" s="60">
        <v>5.8404</v>
      </c>
      <c r="C222" s="62">
        <v>12.81696</v>
      </c>
      <c r="D222" s="62">
        <v>9.61272</v>
      </c>
      <c r="E222" s="62"/>
      <c r="F222" s="62"/>
      <c r="G222" s="62"/>
      <c r="H222" s="62"/>
      <c r="I222" s="62"/>
      <c r="J222" s="61"/>
      <c r="K222" s="62"/>
      <c r="L222" s="62"/>
      <c r="M222" s="62"/>
      <c r="N222" s="62"/>
      <c r="O222" s="62"/>
      <c r="P222" s="62"/>
      <c r="Q222" s="62"/>
      <c r="R222" s="62"/>
      <c r="S222" s="61"/>
      <c r="T222" s="62"/>
      <c r="U222" s="62"/>
      <c r="V222" s="62"/>
      <c r="W222" s="62"/>
      <c r="X222" s="62"/>
      <c r="Y222" s="62"/>
      <c r="Z222" s="62"/>
      <c r="AA222" s="62"/>
      <c r="AB222" s="61"/>
      <c r="AC222" s="42">
        <f t="shared" si="27"/>
        <v>5.8404</v>
      </c>
      <c r="AD222" s="42">
        <f t="shared" si="28"/>
        <v>12.81696</v>
      </c>
      <c r="AE222" s="42">
        <f t="shared" si="29"/>
        <v>9.61272</v>
      </c>
      <c r="AF222" s="42">
        <f t="shared" si="30"/>
        <v>0</v>
      </c>
      <c r="AG222" s="42">
        <f t="shared" si="31"/>
        <v>0</v>
      </c>
      <c r="AH222" s="42">
        <f t="shared" si="32"/>
        <v>0</v>
      </c>
      <c r="AI222" s="42">
        <f t="shared" si="33"/>
        <v>0</v>
      </c>
      <c r="AJ222" s="42">
        <f t="shared" si="34"/>
        <v>0</v>
      </c>
      <c r="AK222" s="42">
        <f t="shared" si="35"/>
        <v>0</v>
      </c>
    </row>
    <row r="223" spans="1:37" ht="12.75">
      <c r="A223" s="59" t="s">
        <v>369</v>
      </c>
      <c r="B223" s="60"/>
      <c r="C223" s="62"/>
      <c r="D223" s="62"/>
      <c r="E223" s="62"/>
      <c r="F223" s="62"/>
      <c r="G223" s="62"/>
      <c r="H223" s="62"/>
      <c r="I223" s="62"/>
      <c r="J223" s="61"/>
      <c r="K223" s="62"/>
      <c r="L223" s="62"/>
      <c r="M223" s="62"/>
      <c r="N223" s="62"/>
      <c r="O223" s="62"/>
      <c r="P223" s="62"/>
      <c r="Q223" s="62"/>
      <c r="R223" s="62"/>
      <c r="S223" s="61"/>
      <c r="T223" s="62"/>
      <c r="U223" s="62">
        <v>7.6</v>
      </c>
      <c r="V223" s="62"/>
      <c r="W223" s="62"/>
      <c r="X223" s="62"/>
      <c r="Y223" s="62"/>
      <c r="Z223" s="62"/>
      <c r="AA223" s="62"/>
      <c r="AB223" s="61"/>
      <c r="AC223" s="42">
        <f t="shared" si="27"/>
        <v>0</v>
      </c>
      <c r="AD223" s="42">
        <f t="shared" si="28"/>
        <v>7.6</v>
      </c>
      <c r="AE223" s="42">
        <f t="shared" si="29"/>
        <v>0</v>
      </c>
      <c r="AF223" s="42">
        <f t="shared" si="30"/>
        <v>0</v>
      </c>
      <c r="AG223" s="42">
        <f t="shared" si="31"/>
        <v>0</v>
      </c>
      <c r="AH223" s="42">
        <f t="shared" si="32"/>
        <v>0</v>
      </c>
      <c r="AI223" s="42">
        <f t="shared" si="33"/>
        <v>0</v>
      </c>
      <c r="AJ223" s="42">
        <f t="shared" si="34"/>
        <v>0</v>
      </c>
      <c r="AK223" s="42">
        <f t="shared" si="35"/>
        <v>0</v>
      </c>
    </row>
    <row r="224" spans="1:37" ht="12.75">
      <c r="A224" s="59" t="s">
        <v>370</v>
      </c>
      <c r="B224" s="60">
        <v>77.53768</v>
      </c>
      <c r="C224" s="62">
        <v>25.90363</v>
      </c>
      <c r="D224" s="62"/>
      <c r="E224" s="62"/>
      <c r="F224" s="62"/>
      <c r="G224" s="62"/>
      <c r="H224" s="62"/>
      <c r="I224" s="62"/>
      <c r="J224" s="61"/>
      <c r="K224" s="62"/>
      <c r="L224" s="62"/>
      <c r="M224" s="62"/>
      <c r="N224" s="62"/>
      <c r="O224" s="62"/>
      <c r="P224" s="62"/>
      <c r="Q224" s="62"/>
      <c r="R224" s="62"/>
      <c r="S224" s="61"/>
      <c r="T224" s="62"/>
      <c r="U224" s="62">
        <v>31.6527</v>
      </c>
      <c r="V224" s="62"/>
      <c r="W224" s="62"/>
      <c r="X224" s="62"/>
      <c r="Y224" s="62"/>
      <c r="Z224" s="62"/>
      <c r="AA224" s="62"/>
      <c r="AB224" s="61"/>
      <c r="AC224" s="42">
        <f t="shared" si="27"/>
        <v>77.53768</v>
      </c>
      <c r="AD224" s="42">
        <f t="shared" si="28"/>
        <v>57.55633</v>
      </c>
      <c r="AE224" s="42">
        <f t="shared" si="29"/>
        <v>0</v>
      </c>
      <c r="AF224" s="42">
        <f t="shared" si="30"/>
        <v>0</v>
      </c>
      <c r="AG224" s="42">
        <f t="shared" si="31"/>
        <v>0</v>
      </c>
      <c r="AH224" s="42">
        <f t="shared" si="32"/>
        <v>0</v>
      </c>
      <c r="AI224" s="42">
        <f t="shared" si="33"/>
        <v>0</v>
      </c>
      <c r="AJ224" s="42">
        <f t="shared" si="34"/>
        <v>0</v>
      </c>
      <c r="AK224" s="42">
        <f t="shared" si="35"/>
        <v>0</v>
      </c>
    </row>
    <row r="225" spans="1:37" ht="12.75">
      <c r="A225" s="59" t="s">
        <v>371</v>
      </c>
      <c r="B225" s="60">
        <v>40.31446</v>
      </c>
      <c r="C225" s="62">
        <v>17.01951</v>
      </c>
      <c r="D225" s="62">
        <v>14.64246</v>
      </c>
      <c r="E225" s="62"/>
      <c r="F225" s="62"/>
      <c r="G225" s="62"/>
      <c r="H225" s="62"/>
      <c r="I225" s="62"/>
      <c r="J225" s="61"/>
      <c r="K225" s="62"/>
      <c r="L225" s="62"/>
      <c r="M225" s="62"/>
      <c r="N225" s="62"/>
      <c r="O225" s="62"/>
      <c r="P225" s="62"/>
      <c r="Q225" s="62"/>
      <c r="R225" s="62"/>
      <c r="S225" s="61"/>
      <c r="T225" s="62"/>
      <c r="U225" s="62"/>
      <c r="V225" s="62"/>
      <c r="W225" s="62"/>
      <c r="X225" s="62"/>
      <c r="Y225" s="62"/>
      <c r="Z225" s="62"/>
      <c r="AA225" s="62"/>
      <c r="AB225" s="61"/>
      <c r="AC225" s="42">
        <f t="shared" si="27"/>
        <v>40.31446</v>
      </c>
      <c r="AD225" s="42">
        <f t="shared" si="28"/>
        <v>17.01951</v>
      </c>
      <c r="AE225" s="42">
        <f t="shared" si="29"/>
        <v>14.64246</v>
      </c>
      <c r="AF225" s="42">
        <f t="shared" si="30"/>
        <v>0</v>
      </c>
      <c r="AG225" s="42">
        <f t="shared" si="31"/>
        <v>0</v>
      </c>
      <c r="AH225" s="42">
        <f t="shared" si="32"/>
        <v>0</v>
      </c>
      <c r="AI225" s="42">
        <f t="shared" si="33"/>
        <v>0</v>
      </c>
      <c r="AJ225" s="42">
        <f t="shared" si="34"/>
        <v>0</v>
      </c>
      <c r="AK225" s="42">
        <f t="shared" si="35"/>
        <v>0</v>
      </c>
    </row>
    <row r="226" spans="1:37" ht="12.75">
      <c r="A226" s="59" t="s">
        <v>372</v>
      </c>
      <c r="B226" s="60">
        <v>34.60944</v>
      </c>
      <c r="C226" s="62">
        <v>31.72532</v>
      </c>
      <c r="D226" s="62"/>
      <c r="E226" s="62"/>
      <c r="F226" s="62"/>
      <c r="G226" s="62"/>
      <c r="H226" s="62"/>
      <c r="I226" s="62"/>
      <c r="J226" s="61"/>
      <c r="K226" s="62"/>
      <c r="L226" s="62"/>
      <c r="M226" s="62"/>
      <c r="N226" s="62"/>
      <c r="O226" s="62"/>
      <c r="P226" s="62"/>
      <c r="Q226" s="62"/>
      <c r="R226" s="62"/>
      <c r="S226" s="61"/>
      <c r="T226" s="62"/>
      <c r="U226" s="62"/>
      <c r="V226" s="62"/>
      <c r="W226" s="62"/>
      <c r="X226" s="62"/>
      <c r="Y226" s="62"/>
      <c r="Z226" s="62"/>
      <c r="AA226" s="62"/>
      <c r="AB226" s="61"/>
      <c r="AC226" s="42">
        <f t="shared" si="27"/>
        <v>34.60944</v>
      </c>
      <c r="AD226" s="42">
        <f t="shared" si="28"/>
        <v>31.72532</v>
      </c>
      <c r="AE226" s="42">
        <f t="shared" si="29"/>
        <v>0</v>
      </c>
      <c r="AF226" s="42">
        <f t="shared" si="30"/>
        <v>0</v>
      </c>
      <c r="AG226" s="42">
        <f t="shared" si="31"/>
        <v>0</v>
      </c>
      <c r="AH226" s="42">
        <f t="shared" si="32"/>
        <v>0</v>
      </c>
      <c r="AI226" s="42">
        <f t="shared" si="33"/>
        <v>0</v>
      </c>
      <c r="AJ226" s="42">
        <f t="shared" si="34"/>
        <v>0</v>
      </c>
      <c r="AK226" s="42">
        <f t="shared" si="35"/>
        <v>0</v>
      </c>
    </row>
    <row r="227" spans="1:37" ht="12.75">
      <c r="A227" s="59" t="s">
        <v>373</v>
      </c>
      <c r="B227" s="60">
        <v>13.81848</v>
      </c>
      <c r="C227" s="62"/>
      <c r="D227" s="62"/>
      <c r="E227" s="62"/>
      <c r="F227" s="62"/>
      <c r="G227" s="62"/>
      <c r="H227" s="62"/>
      <c r="I227" s="62"/>
      <c r="J227" s="61"/>
      <c r="K227" s="62"/>
      <c r="L227" s="62"/>
      <c r="M227" s="62"/>
      <c r="N227" s="62"/>
      <c r="O227" s="62"/>
      <c r="P227" s="62"/>
      <c r="Q227" s="62"/>
      <c r="R227" s="62"/>
      <c r="S227" s="61"/>
      <c r="T227" s="62"/>
      <c r="U227" s="62"/>
      <c r="V227" s="62"/>
      <c r="W227" s="62"/>
      <c r="X227" s="62"/>
      <c r="Y227" s="62"/>
      <c r="Z227" s="62"/>
      <c r="AA227" s="62"/>
      <c r="AB227" s="61"/>
      <c r="AC227" s="42">
        <f t="shared" si="27"/>
        <v>13.81848</v>
      </c>
      <c r="AD227" s="42">
        <f t="shared" si="28"/>
        <v>0</v>
      </c>
      <c r="AE227" s="42">
        <f t="shared" si="29"/>
        <v>0</v>
      </c>
      <c r="AF227" s="42">
        <f t="shared" si="30"/>
        <v>0</v>
      </c>
      <c r="AG227" s="42">
        <f t="shared" si="31"/>
        <v>0</v>
      </c>
      <c r="AH227" s="42">
        <f t="shared" si="32"/>
        <v>0</v>
      </c>
      <c r="AI227" s="42">
        <f t="shared" si="33"/>
        <v>0</v>
      </c>
      <c r="AJ227" s="42">
        <f t="shared" si="34"/>
        <v>0</v>
      </c>
      <c r="AK227" s="42">
        <f t="shared" si="35"/>
        <v>0</v>
      </c>
    </row>
    <row r="228" spans="1:37" ht="12.75">
      <c r="A228" s="59" t="s">
        <v>376</v>
      </c>
      <c r="B228" s="60"/>
      <c r="C228" s="62"/>
      <c r="D228" s="62"/>
      <c r="E228" s="62"/>
      <c r="F228" s="62"/>
      <c r="G228" s="62"/>
      <c r="H228" s="62"/>
      <c r="I228" s="62"/>
      <c r="J228" s="61"/>
      <c r="K228" s="62"/>
      <c r="L228" s="62"/>
      <c r="M228" s="62"/>
      <c r="N228" s="62"/>
      <c r="O228" s="62"/>
      <c r="P228" s="62"/>
      <c r="Q228" s="62"/>
      <c r="R228" s="62"/>
      <c r="S228" s="61"/>
      <c r="T228" s="62"/>
      <c r="U228" s="62"/>
      <c r="V228" s="62"/>
      <c r="W228" s="62">
        <v>10</v>
      </c>
      <c r="X228" s="62">
        <v>20</v>
      </c>
      <c r="Y228" s="62"/>
      <c r="Z228" s="62"/>
      <c r="AA228" s="62"/>
      <c r="AB228" s="61"/>
      <c r="AC228" s="42">
        <f t="shared" si="27"/>
        <v>0</v>
      </c>
      <c r="AD228" s="42">
        <f t="shared" si="28"/>
        <v>0</v>
      </c>
      <c r="AE228" s="42">
        <f t="shared" si="29"/>
        <v>0</v>
      </c>
      <c r="AF228" s="42">
        <f t="shared" si="30"/>
        <v>10</v>
      </c>
      <c r="AG228" s="42">
        <f t="shared" si="31"/>
        <v>20</v>
      </c>
      <c r="AH228" s="42">
        <f t="shared" si="32"/>
        <v>0</v>
      </c>
      <c r="AI228" s="42">
        <f t="shared" si="33"/>
        <v>0</v>
      </c>
      <c r="AJ228" s="42">
        <f t="shared" si="34"/>
        <v>0</v>
      </c>
      <c r="AK228" s="42">
        <f t="shared" si="35"/>
        <v>0</v>
      </c>
    </row>
    <row r="229" spans="1:37" ht="12.75">
      <c r="A229" s="59" t="s">
        <v>380</v>
      </c>
      <c r="B229" s="60"/>
      <c r="C229" s="62"/>
      <c r="D229" s="62"/>
      <c r="E229" s="62"/>
      <c r="F229" s="62"/>
      <c r="G229" s="62"/>
      <c r="H229" s="62"/>
      <c r="I229" s="62"/>
      <c r="J229" s="61"/>
      <c r="K229" s="62"/>
      <c r="L229" s="62"/>
      <c r="M229" s="62"/>
      <c r="N229" s="62"/>
      <c r="O229" s="62"/>
      <c r="P229" s="62"/>
      <c r="Q229" s="62"/>
      <c r="R229" s="62"/>
      <c r="S229" s="61"/>
      <c r="T229" s="62"/>
      <c r="U229" s="62"/>
      <c r="V229" s="62"/>
      <c r="W229" s="62"/>
      <c r="X229" s="62">
        <v>25</v>
      </c>
      <c r="Y229" s="62"/>
      <c r="Z229" s="62"/>
      <c r="AA229" s="62"/>
      <c r="AB229" s="61"/>
      <c r="AC229" s="42">
        <f t="shared" si="27"/>
        <v>0</v>
      </c>
      <c r="AD229" s="42">
        <f t="shared" si="28"/>
        <v>0</v>
      </c>
      <c r="AE229" s="42">
        <f t="shared" si="29"/>
        <v>0</v>
      </c>
      <c r="AF229" s="42">
        <f t="shared" si="30"/>
        <v>0</v>
      </c>
      <c r="AG229" s="42">
        <f t="shared" si="31"/>
        <v>25</v>
      </c>
      <c r="AH229" s="42">
        <f t="shared" si="32"/>
        <v>0</v>
      </c>
      <c r="AI229" s="42">
        <f t="shared" si="33"/>
        <v>0</v>
      </c>
      <c r="AJ229" s="42">
        <f t="shared" si="34"/>
        <v>0</v>
      </c>
      <c r="AK229" s="42">
        <f t="shared" si="35"/>
        <v>0</v>
      </c>
    </row>
    <row r="230" spans="1:37" ht="12.75">
      <c r="A230" s="59" t="s">
        <v>381</v>
      </c>
      <c r="B230" s="60">
        <v>35.1744</v>
      </c>
      <c r="C230" s="62"/>
      <c r="D230" s="62"/>
      <c r="E230" s="62"/>
      <c r="F230" s="62"/>
      <c r="G230" s="62"/>
      <c r="H230" s="62">
        <v>6.6</v>
      </c>
      <c r="I230" s="62">
        <v>6.6</v>
      </c>
      <c r="J230" s="61"/>
      <c r="K230" s="62"/>
      <c r="L230" s="62"/>
      <c r="M230" s="62"/>
      <c r="N230" s="62"/>
      <c r="O230" s="62"/>
      <c r="P230" s="62"/>
      <c r="Q230" s="62"/>
      <c r="R230" s="62"/>
      <c r="S230" s="61"/>
      <c r="T230" s="62">
        <v>270</v>
      </c>
      <c r="U230" s="62">
        <v>342.58003</v>
      </c>
      <c r="V230" s="62"/>
      <c r="W230" s="62"/>
      <c r="X230" s="62"/>
      <c r="Y230" s="62"/>
      <c r="Z230" s="62">
        <v>240.805</v>
      </c>
      <c r="AA230" s="62"/>
      <c r="AB230" s="61"/>
      <c r="AC230" s="42">
        <f t="shared" si="27"/>
        <v>305.1744</v>
      </c>
      <c r="AD230" s="42">
        <f t="shared" si="28"/>
        <v>342.58003</v>
      </c>
      <c r="AE230" s="42">
        <f t="shared" si="29"/>
        <v>0</v>
      </c>
      <c r="AF230" s="42">
        <f t="shared" si="30"/>
        <v>0</v>
      </c>
      <c r="AG230" s="42">
        <f t="shared" si="31"/>
        <v>0</v>
      </c>
      <c r="AH230" s="42">
        <f t="shared" si="32"/>
        <v>0</v>
      </c>
      <c r="AI230" s="42">
        <f t="shared" si="33"/>
        <v>247.405</v>
      </c>
      <c r="AJ230" s="42">
        <f t="shared" si="34"/>
        <v>6.6</v>
      </c>
      <c r="AK230" s="42">
        <f t="shared" si="35"/>
        <v>0</v>
      </c>
    </row>
    <row r="231" spans="1:37" ht="12.75">
      <c r="A231" s="59" t="s">
        <v>382</v>
      </c>
      <c r="B231" s="60"/>
      <c r="C231" s="62"/>
      <c r="D231" s="62"/>
      <c r="E231" s="62"/>
      <c r="F231" s="62"/>
      <c r="G231" s="62"/>
      <c r="H231" s="62"/>
      <c r="I231" s="62"/>
      <c r="J231" s="61"/>
      <c r="K231" s="62"/>
      <c r="L231" s="62"/>
      <c r="M231" s="62"/>
      <c r="N231" s="62"/>
      <c r="O231" s="62"/>
      <c r="P231" s="62"/>
      <c r="Q231" s="62"/>
      <c r="R231" s="62"/>
      <c r="S231" s="61"/>
      <c r="T231" s="62">
        <v>124</v>
      </c>
      <c r="U231" s="62"/>
      <c r="V231" s="62"/>
      <c r="W231" s="62">
        <v>1232.80504</v>
      </c>
      <c r="X231" s="62"/>
      <c r="Y231" s="62"/>
      <c r="Z231" s="62"/>
      <c r="AA231" s="62"/>
      <c r="AB231" s="61"/>
      <c r="AC231" s="42">
        <f t="shared" si="27"/>
        <v>124</v>
      </c>
      <c r="AD231" s="42">
        <f t="shared" si="28"/>
        <v>0</v>
      </c>
      <c r="AE231" s="42">
        <f t="shared" si="29"/>
        <v>0</v>
      </c>
      <c r="AF231" s="42">
        <f t="shared" si="30"/>
        <v>1232.80504</v>
      </c>
      <c r="AG231" s="42">
        <f t="shared" si="31"/>
        <v>0</v>
      </c>
      <c r="AH231" s="42">
        <f t="shared" si="32"/>
        <v>0</v>
      </c>
      <c r="AI231" s="42">
        <f t="shared" si="33"/>
        <v>0</v>
      </c>
      <c r="AJ231" s="42">
        <f t="shared" si="34"/>
        <v>0</v>
      </c>
      <c r="AK231" s="42">
        <f t="shared" si="35"/>
        <v>0</v>
      </c>
    </row>
    <row r="232" spans="1:37" ht="12.75">
      <c r="A232" s="59" t="s">
        <v>385</v>
      </c>
      <c r="B232" s="60"/>
      <c r="C232" s="62"/>
      <c r="D232" s="62"/>
      <c r="E232" s="62"/>
      <c r="F232" s="62"/>
      <c r="G232" s="62"/>
      <c r="H232" s="62"/>
      <c r="I232" s="62"/>
      <c r="J232" s="61"/>
      <c r="K232" s="62"/>
      <c r="L232" s="62"/>
      <c r="M232" s="62"/>
      <c r="N232" s="62"/>
      <c r="O232" s="62"/>
      <c r="P232" s="62"/>
      <c r="Q232" s="62"/>
      <c r="R232" s="62"/>
      <c r="S232" s="61"/>
      <c r="T232" s="62"/>
      <c r="U232" s="62"/>
      <c r="V232" s="62"/>
      <c r="W232" s="62"/>
      <c r="X232" s="62"/>
      <c r="Y232" s="62"/>
      <c r="Z232" s="62">
        <v>20</v>
      </c>
      <c r="AA232" s="62"/>
      <c r="AB232" s="61"/>
      <c r="AC232" s="42">
        <f t="shared" si="27"/>
        <v>0</v>
      </c>
      <c r="AD232" s="42">
        <f t="shared" si="28"/>
        <v>0</v>
      </c>
      <c r="AE232" s="42">
        <f t="shared" si="29"/>
        <v>0</v>
      </c>
      <c r="AF232" s="42">
        <f t="shared" si="30"/>
        <v>0</v>
      </c>
      <c r="AG232" s="42">
        <f t="shared" si="31"/>
        <v>0</v>
      </c>
      <c r="AH232" s="42">
        <f t="shared" si="32"/>
        <v>0</v>
      </c>
      <c r="AI232" s="42">
        <f t="shared" si="33"/>
        <v>20</v>
      </c>
      <c r="AJ232" s="42">
        <f t="shared" si="34"/>
        <v>0</v>
      </c>
      <c r="AK232" s="42">
        <f t="shared" si="35"/>
        <v>0</v>
      </c>
    </row>
    <row r="233" spans="1:37" ht="12.75">
      <c r="A233" s="59" t="s">
        <v>387</v>
      </c>
      <c r="B233" s="60">
        <v>8.82123</v>
      </c>
      <c r="C233" s="62">
        <v>3.13767</v>
      </c>
      <c r="D233" s="62"/>
      <c r="E233" s="62"/>
      <c r="F233" s="62"/>
      <c r="G233" s="62"/>
      <c r="H233" s="62"/>
      <c r="I233" s="62"/>
      <c r="J233" s="61"/>
      <c r="K233" s="62"/>
      <c r="L233" s="62"/>
      <c r="M233" s="62"/>
      <c r="N233" s="62"/>
      <c r="O233" s="62"/>
      <c r="P233" s="62"/>
      <c r="Q233" s="62"/>
      <c r="R233" s="62"/>
      <c r="S233" s="61"/>
      <c r="T233" s="62">
        <v>15</v>
      </c>
      <c r="U233" s="62"/>
      <c r="V233" s="62">
        <v>6.6</v>
      </c>
      <c r="W233" s="62"/>
      <c r="X233" s="62"/>
      <c r="Y233" s="62"/>
      <c r="Z233" s="62"/>
      <c r="AA233" s="62"/>
      <c r="AB233" s="61"/>
      <c r="AC233" s="42">
        <f t="shared" si="27"/>
        <v>23.82123</v>
      </c>
      <c r="AD233" s="42">
        <f t="shared" si="28"/>
        <v>3.13767</v>
      </c>
      <c r="AE233" s="42">
        <f t="shared" si="29"/>
        <v>6.6</v>
      </c>
      <c r="AF233" s="42">
        <f t="shared" si="30"/>
        <v>0</v>
      </c>
      <c r="AG233" s="42">
        <f t="shared" si="31"/>
        <v>0</v>
      </c>
      <c r="AH233" s="42">
        <f t="shared" si="32"/>
        <v>0</v>
      </c>
      <c r="AI233" s="42">
        <f t="shared" si="33"/>
        <v>0</v>
      </c>
      <c r="AJ233" s="42">
        <f t="shared" si="34"/>
        <v>0</v>
      </c>
      <c r="AK233" s="42">
        <f t="shared" si="35"/>
        <v>0</v>
      </c>
    </row>
    <row r="234" spans="1:37" ht="12.75">
      <c r="A234" s="59" t="s">
        <v>393</v>
      </c>
      <c r="B234" s="60"/>
      <c r="C234" s="62"/>
      <c r="D234" s="62"/>
      <c r="E234" s="62"/>
      <c r="F234" s="62"/>
      <c r="G234" s="62"/>
      <c r="H234" s="62"/>
      <c r="I234" s="62"/>
      <c r="J234" s="61"/>
      <c r="K234" s="62"/>
      <c r="L234" s="62"/>
      <c r="M234" s="62"/>
      <c r="N234" s="62"/>
      <c r="O234" s="62"/>
      <c r="P234" s="62"/>
      <c r="Q234" s="62"/>
      <c r="R234" s="62"/>
      <c r="S234" s="61"/>
      <c r="T234" s="62"/>
      <c r="U234" s="62"/>
      <c r="V234" s="62"/>
      <c r="W234" s="62"/>
      <c r="X234" s="62"/>
      <c r="Y234" s="62"/>
      <c r="Z234" s="62"/>
      <c r="AA234" s="62">
        <v>50</v>
      </c>
      <c r="AB234" s="61"/>
      <c r="AC234" s="42">
        <f t="shared" si="27"/>
        <v>0</v>
      </c>
      <c r="AD234" s="42">
        <f t="shared" si="28"/>
        <v>0</v>
      </c>
      <c r="AE234" s="42">
        <f t="shared" si="29"/>
        <v>0</v>
      </c>
      <c r="AF234" s="42">
        <f t="shared" si="30"/>
        <v>0</v>
      </c>
      <c r="AG234" s="42">
        <f t="shared" si="31"/>
        <v>0</v>
      </c>
      <c r="AH234" s="42">
        <f t="shared" si="32"/>
        <v>0</v>
      </c>
      <c r="AI234" s="42">
        <f t="shared" si="33"/>
        <v>0</v>
      </c>
      <c r="AJ234" s="42">
        <f t="shared" si="34"/>
        <v>50</v>
      </c>
      <c r="AK234" s="42">
        <f t="shared" si="35"/>
        <v>0</v>
      </c>
    </row>
    <row r="235" spans="1:37" ht="12.75">
      <c r="A235" s="59" t="s">
        <v>394</v>
      </c>
      <c r="B235" s="60"/>
      <c r="C235" s="62"/>
      <c r="D235" s="62"/>
      <c r="E235" s="62"/>
      <c r="F235" s="62"/>
      <c r="G235" s="62"/>
      <c r="H235" s="62"/>
      <c r="I235" s="62"/>
      <c r="J235" s="61"/>
      <c r="K235" s="62"/>
      <c r="L235" s="62"/>
      <c r="M235" s="62"/>
      <c r="N235" s="62"/>
      <c r="O235" s="62"/>
      <c r="P235" s="62"/>
      <c r="Q235" s="62"/>
      <c r="R235" s="62"/>
      <c r="S235" s="61"/>
      <c r="T235" s="62"/>
      <c r="U235" s="62"/>
      <c r="V235" s="62"/>
      <c r="W235" s="62"/>
      <c r="X235" s="62"/>
      <c r="Y235" s="62"/>
      <c r="Z235" s="62"/>
      <c r="AA235" s="62">
        <v>8.247</v>
      </c>
      <c r="AB235" s="61"/>
      <c r="AC235" s="42">
        <f t="shared" si="27"/>
        <v>0</v>
      </c>
      <c r="AD235" s="42">
        <f t="shared" si="28"/>
        <v>0</v>
      </c>
      <c r="AE235" s="42">
        <f t="shared" si="29"/>
        <v>0</v>
      </c>
      <c r="AF235" s="42">
        <f t="shared" si="30"/>
        <v>0</v>
      </c>
      <c r="AG235" s="42">
        <f t="shared" si="31"/>
        <v>0</v>
      </c>
      <c r="AH235" s="42">
        <f t="shared" si="32"/>
        <v>0</v>
      </c>
      <c r="AI235" s="42">
        <f t="shared" si="33"/>
        <v>0</v>
      </c>
      <c r="AJ235" s="42">
        <f t="shared" si="34"/>
        <v>8.247</v>
      </c>
      <c r="AK235" s="42">
        <f t="shared" si="35"/>
        <v>0</v>
      </c>
    </row>
    <row r="236" spans="1:37" ht="12.75">
      <c r="A236" s="59" t="s">
        <v>396</v>
      </c>
      <c r="B236" s="60"/>
      <c r="C236" s="62"/>
      <c r="D236" s="62"/>
      <c r="E236" s="62"/>
      <c r="F236" s="62"/>
      <c r="G236" s="62"/>
      <c r="H236" s="62"/>
      <c r="I236" s="62"/>
      <c r="J236" s="61"/>
      <c r="K236" s="62"/>
      <c r="L236" s="62"/>
      <c r="M236" s="62"/>
      <c r="N236" s="62"/>
      <c r="O236" s="62"/>
      <c r="P236" s="62"/>
      <c r="Q236" s="62"/>
      <c r="R236" s="62"/>
      <c r="S236" s="61"/>
      <c r="T236" s="62"/>
      <c r="U236" s="62">
        <v>8</v>
      </c>
      <c r="V236" s="62"/>
      <c r="W236" s="62"/>
      <c r="X236" s="62"/>
      <c r="Y236" s="62"/>
      <c r="Z236" s="62"/>
      <c r="AA236" s="62"/>
      <c r="AB236" s="61"/>
      <c r="AC236" s="42">
        <f t="shared" si="27"/>
        <v>0</v>
      </c>
      <c r="AD236" s="42">
        <f t="shared" si="28"/>
        <v>8</v>
      </c>
      <c r="AE236" s="42">
        <f t="shared" si="29"/>
        <v>0</v>
      </c>
      <c r="AF236" s="42">
        <f t="shared" si="30"/>
        <v>0</v>
      </c>
      <c r="AG236" s="42">
        <f t="shared" si="31"/>
        <v>0</v>
      </c>
      <c r="AH236" s="42">
        <f t="shared" si="32"/>
        <v>0</v>
      </c>
      <c r="AI236" s="42">
        <f t="shared" si="33"/>
        <v>0</v>
      </c>
      <c r="AJ236" s="42">
        <f t="shared" si="34"/>
        <v>0</v>
      </c>
      <c r="AK236" s="42">
        <f t="shared" si="35"/>
        <v>0</v>
      </c>
    </row>
    <row r="237" spans="1:37" ht="12.75">
      <c r="A237" s="59" t="s">
        <v>169</v>
      </c>
      <c r="B237" s="60"/>
      <c r="C237" s="62"/>
      <c r="D237" s="62"/>
      <c r="E237" s="62">
        <v>33.16712</v>
      </c>
      <c r="F237" s="62">
        <v>55.45068</v>
      </c>
      <c r="G237" s="62">
        <v>2.09178</v>
      </c>
      <c r="H237" s="62"/>
      <c r="I237" s="62"/>
      <c r="J237" s="61"/>
      <c r="K237" s="62"/>
      <c r="L237" s="62"/>
      <c r="M237" s="62"/>
      <c r="N237" s="62"/>
      <c r="O237" s="62"/>
      <c r="P237" s="62"/>
      <c r="Q237" s="62"/>
      <c r="R237" s="62"/>
      <c r="S237" s="61"/>
      <c r="T237" s="62"/>
      <c r="U237" s="62"/>
      <c r="V237" s="62"/>
      <c r="W237" s="62"/>
      <c r="X237" s="62"/>
      <c r="Y237" s="62"/>
      <c r="Z237" s="62"/>
      <c r="AA237" s="62"/>
      <c r="AB237" s="61"/>
      <c r="AC237" s="42">
        <f t="shared" si="27"/>
        <v>0</v>
      </c>
      <c r="AD237" s="42">
        <f t="shared" si="28"/>
        <v>0</v>
      </c>
      <c r="AE237" s="42">
        <f t="shared" si="29"/>
        <v>0</v>
      </c>
      <c r="AF237" s="42">
        <f t="shared" si="30"/>
        <v>33.16712</v>
      </c>
      <c r="AG237" s="42">
        <f t="shared" si="31"/>
        <v>55.45068</v>
      </c>
      <c r="AH237" s="42">
        <f t="shared" si="32"/>
        <v>2.09178</v>
      </c>
      <c r="AI237" s="42">
        <f t="shared" si="33"/>
        <v>0</v>
      </c>
      <c r="AJ237" s="42">
        <f t="shared" si="34"/>
        <v>0</v>
      </c>
      <c r="AK237" s="42">
        <f t="shared" si="35"/>
        <v>0</v>
      </c>
    </row>
    <row r="238" spans="1:37" ht="12.75">
      <c r="A238" s="59" t="s">
        <v>399</v>
      </c>
      <c r="B238" s="60">
        <v>6.0852</v>
      </c>
      <c r="C238" s="62"/>
      <c r="D238" s="62"/>
      <c r="E238" s="62"/>
      <c r="F238" s="62"/>
      <c r="G238" s="62"/>
      <c r="H238" s="62"/>
      <c r="I238" s="62"/>
      <c r="J238" s="61"/>
      <c r="K238" s="62"/>
      <c r="L238" s="62"/>
      <c r="M238" s="62"/>
      <c r="N238" s="62"/>
      <c r="O238" s="62"/>
      <c r="P238" s="62"/>
      <c r="Q238" s="62"/>
      <c r="R238" s="62"/>
      <c r="S238" s="61"/>
      <c r="T238" s="62"/>
      <c r="U238" s="62"/>
      <c r="V238" s="62"/>
      <c r="W238" s="62"/>
      <c r="X238" s="62"/>
      <c r="Y238" s="62"/>
      <c r="Z238" s="62"/>
      <c r="AA238" s="62"/>
      <c r="AB238" s="61"/>
      <c r="AC238" s="42">
        <f t="shared" si="27"/>
        <v>6.0852</v>
      </c>
      <c r="AD238" s="42">
        <f t="shared" si="28"/>
        <v>0</v>
      </c>
      <c r="AE238" s="42">
        <f t="shared" si="29"/>
        <v>0</v>
      </c>
      <c r="AF238" s="42">
        <f t="shared" si="30"/>
        <v>0</v>
      </c>
      <c r="AG238" s="42">
        <f t="shared" si="31"/>
        <v>0</v>
      </c>
      <c r="AH238" s="42">
        <f t="shared" si="32"/>
        <v>0</v>
      </c>
      <c r="AI238" s="42">
        <f t="shared" si="33"/>
        <v>0</v>
      </c>
      <c r="AJ238" s="42">
        <f t="shared" si="34"/>
        <v>0</v>
      </c>
      <c r="AK238" s="42">
        <f t="shared" si="35"/>
        <v>0</v>
      </c>
    </row>
    <row r="239" spans="1:37" ht="12.75">
      <c r="A239" s="59" t="s">
        <v>400</v>
      </c>
      <c r="B239" s="60"/>
      <c r="C239" s="62"/>
      <c r="D239" s="62">
        <v>14.02945</v>
      </c>
      <c r="E239" s="62">
        <v>38.95068</v>
      </c>
      <c r="F239" s="62">
        <v>42.30479</v>
      </c>
      <c r="G239" s="62">
        <v>37.90479</v>
      </c>
      <c r="H239" s="62">
        <v>17.38356</v>
      </c>
      <c r="I239" s="62"/>
      <c r="J239" s="61"/>
      <c r="K239" s="62"/>
      <c r="L239" s="62"/>
      <c r="M239" s="62"/>
      <c r="N239" s="62"/>
      <c r="O239" s="62"/>
      <c r="P239" s="62"/>
      <c r="Q239" s="62"/>
      <c r="R239" s="62"/>
      <c r="S239" s="61"/>
      <c r="T239" s="62"/>
      <c r="U239" s="62"/>
      <c r="V239" s="62"/>
      <c r="W239" s="62"/>
      <c r="X239" s="62"/>
      <c r="Y239" s="62"/>
      <c r="Z239" s="62"/>
      <c r="AA239" s="62"/>
      <c r="AB239" s="61"/>
      <c r="AC239" s="42">
        <f t="shared" si="27"/>
        <v>0</v>
      </c>
      <c r="AD239" s="42">
        <f t="shared" si="28"/>
        <v>0</v>
      </c>
      <c r="AE239" s="42">
        <f t="shared" si="29"/>
        <v>14.02945</v>
      </c>
      <c r="AF239" s="42">
        <f t="shared" si="30"/>
        <v>38.95068</v>
      </c>
      <c r="AG239" s="42">
        <f t="shared" si="31"/>
        <v>42.30479</v>
      </c>
      <c r="AH239" s="42">
        <f t="shared" si="32"/>
        <v>37.90479</v>
      </c>
      <c r="AI239" s="42">
        <f t="shared" si="33"/>
        <v>17.38356</v>
      </c>
      <c r="AJ239" s="42">
        <f t="shared" si="34"/>
        <v>0</v>
      </c>
      <c r="AK239" s="42">
        <f t="shared" si="35"/>
        <v>0</v>
      </c>
    </row>
    <row r="240" spans="1:37" ht="12.75">
      <c r="A240" s="59" t="s">
        <v>402</v>
      </c>
      <c r="B240" s="60"/>
      <c r="C240" s="62"/>
      <c r="D240" s="62">
        <v>11.99178</v>
      </c>
      <c r="E240" s="62">
        <v>52.75068</v>
      </c>
      <c r="F240" s="62">
        <v>46.01301</v>
      </c>
      <c r="G240" s="62"/>
      <c r="H240" s="62"/>
      <c r="I240" s="62"/>
      <c r="J240" s="61"/>
      <c r="K240" s="62"/>
      <c r="L240" s="62"/>
      <c r="M240" s="62"/>
      <c r="N240" s="62"/>
      <c r="O240" s="62"/>
      <c r="P240" s="62"/>
      <c r="Q240" s="62"/>
      <c r="R240" s="62"/>
      <c r="S240" s="61"/>
      <c r="T240" s="62"/>
      <c r="U240" s="62"/>
      <c r="V240" s="62"/>
      <c r="W240" s="62"/>
      <c r="X240" s="62"/>
      <c r="Y240" s="62"/>
      <c r="Z240" s="62"/>
      <c r="AA240" s="62"/>
      <c r="AB240" s="61"/>
      <c r="AC240" s="42">
        <f t="shared" si="27"/>
        <v>0</v>
      </c>
      <c r="AD240" s="42">
        <f t="shared" si="28"/>
        <v>0</v>
      </c>
      <c r="AE240" s="42">
        <f t="shared" si="29"/>
        <v>11.99178</v>
      </c>
      <c r="AF240" s="42">
        <f t="shared" si="30"/>
        <v>52.75068</v>
      </c>
      <c r="AG240" s="42">
        <f t="shared" si="31"/>
        <v>46.01301</v>
      </c>
      <c r="AH240" s="42">
        <f t="shared" si="32"/>
        <v>0</v>
      </c>
      <c r="AI240" s="42">
        <f t="shared" si="33"/>
        <v>0</v>
      </c>
      <c r="AJ240" s="42">
        <f t="shared" si="34"/>
        <v>0</v>
      </c>
      <c r="AK240" s="42">
        <f t="shared" si="35"/>
        <v>0</v>
      </c>
    </row>
    <row r="241" spans="1:37" ht="12.75">
      <c r="A241" s="59" t="s">
        <v>149</v>
      </c>
      <c r="B241" s="60"/>
      <c r="C241" s="62"/>
      <c r="D241" s="62">
        <v>0.6</v>
      </c>
      <c r="E241" s="62">
        <v>30.6</v>
      </c>
      <c r="F241" s="62"/>
      <c r="G241" s="62"/>
      <c r="H241" s="62"/>
      <c r="I241" s="62"/>
      <c r="J241" s="61"/>
      <c r="K241" s="62"/>
      <c r="L241" s="62"/>
      <c r="M241" s="62"/>
      <c r="N241" s="62"/>
      <c r="O241" s="62"/>
      <c r="P241" s="62"/>
      <c r="Q241" s="62"/>
      <c r="R241" s="62"/>
      <c r="S241" s="61"/>
      <c r="T241" s="62"/>
      <c r="U241" s="62"/>
      <c r="V241" s="62"/>
      <c r="W241" s="62"/>
      <c r="X241" s="62"/>
      <c r="Y241" s="62"/>
      <c r="Z241" s="62"/>
      <c r="AA241" s="62"/>
      <c r="AB241" s="61"/>
      <c r="AC241" s="42">
        <f t="shared" si="27"/>
        <v>0</v>
      </c>
      <c r="AD241" s="42">
        <f t="shared" si="28"/>
        <v>0</v>
      </c>
      <c r="AE241" s="42">
        <f t="shared" si="29"/>
        <v>0.6</v>
      </c>
      <c r="AF241" s="42">
        <f t="shared" si="30"/>
        <v>30.6</v>
      </c>
      <c r="AG241" s="42">
        <f t="shared" si="31"/>
        <v>0</v>
      </c>
      <c r="AH241" s="42">
        <f t="shared" si="32"/>
        <v>0</v>
      </c>
      <c r="AI241" s="42">
        <f t="shared" si="33"/>
        <v>0</v>
      </c>
      <c r="AJ241" s="42">
        <f t="shared" si="34"/>
        <v>0</v>
      </c>
      <c r="AK241" s="42">
        <f t="shared" si="35"/>
        <v>0</v>
      </c>
    </row>
    <row r="242" spans="1:37" ht="12.75">
      <c r="A242" s="59" t="s">
        <v>150</v>
      </c>
      <c r="B242" s="60">
        <v>28.038</v>
      </c>
      <c r="C242" s="62"/>
      <c r="D242" s="62">
        <v>38.42123</v>
      </c>
      <c r="E242" s="62">
        <v>96.58108</v>
      </c>
      <c r="F242" s="62">
        <v>62.82835</v>
      </c>
      <c r="G242" s="62"/>
      <c r="H242" s="62"/>
      <c r="I242" s="62"/>
      <c r="J242" s="61"/>
      <c r="K242" s="62"/>
      <c r="L242" s="62"/>
      <c r="M242" s="62"/>
      <c r="N242" s="62"/>
      <c r="O242" s="62"/>
      <c r="P242" s="62"/>
      <c r="Q242" s="62"/>
      <c r="R242" s="62"/>
      <c r="S242" s="61"/>
      <c r="T242" s="62"/>
      <c r="U242" s="62"/>
      <c r="V242" s="62"/>
      <c r="W242" s="62"/>
      <c r="X242" s="62"/>
      <c r="Y242" s="62"/>
      <c r="Z242" s="62"/>
      <c r="AA242" s="62"/>
      <c r="AB242" s="61"/>
      <c r="AC242" s="42">
        <f t="shared" si="27"/>
        <v>28.038</v>
      </c>
      <c r="AD242" s="42">
        <f t="shared" si="28"/>
        <v>0</v>
      </c>
      <c r="AE242" s="42">
        <f t="shared" si="29"/>
        <v>38.42123</v>
      </c>
      <c r="AF242" s="42">
        <f t="shared" si="30"/>
        <v>96.58108</v>
      </c>
      <c r="AG242" s="42">
        <f t="shared" si="31"/>
        <v>62.82835</v>
      </c>
      <c r="AH242" s="42">
        <f t="shared" si="32"/>
        <v>0</v>
      </c>
      <c r="AI242" s="42">
        <f t="shared" si="33"/>
        <v>0</v>
      </c>
      <c r="AJ242" s="42">
        <f t="shared" si="34"/>
        <v>0</v>
      </c>
      <c r="AK242" s="42">
        <f t="shared" si="35"/>
        <v>0</v>
      </c>
    </row>
    <row r="243" spans="1:37" ht="12.75">
      <c r="A243" s="59" t="s">
        <v>2</v>
      </c>
      <c r="B243" s="60">
        <v>649.24485</v>
      </c>
      <c r="C243" s="62">
        <v>1447.11503</v>
      </c>
      <c r="D243" s="62">
        <v>1455.13979</v>
      </c>
      <c r="E243" s="62">
        <v>1119.29787</v>
      </c>
      <c r="F243" s="62">
        <v>174.35944</v>
      </c>
      <c r="G243" s="62">
        <v>212.31567</v>
      </c>
      <c r="H243" s="62"/>
      <c r="I243" s="62"/>
      <c r="J243" s="61"/>
      <c r="K243" s="62"/>
      <c r="L243" s="62"/>
      <c r="M243" s="62"/>
      <c r="N243" s="62"/>
      <c r="O243" s="62"/>
      <c r="P243" s="62"/>
      <c r="Q243" s="62"/>
      <c r="R243" s="62"/>
      <c r="S243" s="61"/>
      <c r="T243" s="62"/>
      <c r="U243" s="62">
        <v>2.5</v>
      </c>
      <c r="V243" s="62"/>
      <c r="W243" s="62"/>
      <c r="X243" s="62"/>
      <c r="Y243" s="62"/>
      <c r="Z243" s="62">
        <v>25</v>
      </c>
      <c r="AA243" s="62">
        <v>25</v>
      </c>
      <c r="AB243" s="61"/>
      <c r="AC243" s="42">
        <f t="shared" si="27"/>
        <v>649.24485</v>
      </c>
      <c r="AD243" s="42">
        <f t="shared" si="28"/>
        <v>1449.61503</v>
      </c>
      <c r="AE243" s="42">
        <f t="shared" si="29"/>
        <v>1455.13979</v>
      </c>
      <c r="AF243" s="42">
        <f t="shared" si="30"/>
        <v>1119.29787</v>
      </c>
      <c r="AG243" s="42">
        <f t="shared" si="31"/>
        <v>174.35944</v>
      </c>
      <c r="AH243" s="42">
        <f t="shared" si="32"/>
        <v>212.31567</v>
      </c>
      <c r="AI243" s="42">
        <f t="shared" si="33"/>
        <v>25</v>
      </c>
      <c r="AJ243" s="42">
        <f t="shared" si="34"/>
        <v>25</v>
      </c>
      <c r="AK243" s="42">
        <f t="shared" si="35"/>
        <v>0</v>
      </c>
    </row>
    <row r="244" spans="1:37" ht="12.75">
      <c r="A244" s="59" t="s">
        <v>151</v>
      </c>
      <c r="B244" s="60">
        <v>29.59587</v>
      </c>
      <c r="C244" s="62">
        <v>7.81272</v>
      </c>
      <c r="D244" s="62"/>
      <c r="E244" s="62"/>
      <c r="F244" s="62"/>
      <c r="G244" s="62"/>
      <c r="H244" s="62"/>
      <c r="I244" s="62"/>
      <c r="J244" s="61"/>
      <c r="K244" s="62"/>
      <c r="L244" s="62"/>
      <c r="M244" s="62"/>
      <c r="N244" s="62"/>
      <c r="O244" s="62"/>
      <c r="P244" s="62"/>
      <c r="Q244" s="62"/>
      <c r="R244" s="62"/>
      <c r="S244" s="61"/>
      <c r="T244" s="62"/>
      <c r="U244" s="62"/>
      <c r="V244" s="62"/>
      <c r="W244" s="62"/>
      <c r="X244" s="62"/>
      <c r="Y244" s="62"/>
      <c r="Z244" s="62"/>
      <c r="AA244" s="62"/>
      <c r="AB244" s="61"/>
      <c r="AC244" s="42">
        <f t="shared" si="27"/>
        <v>29.59587</v>
      </c>
      <c r="AD244" s="42">
        <f t="shared" si="28"/>
        <v>7.81272</v>
      </c>
      <c r="AE244" s="42">
        <f t="shared" si="29"/>
        <v>0</v>
      </c>
      <c r="AF244" s="42">
        <f t="shared" si="30"/>
        <v>0</v>
      </c>
      <c r="AG244" s="42">
        <f t="shared" si="31"/>
        <v>0</v>
      </c>
      <c r="AH244" s="42">
        <f t="shared" si="32"/>
        <v>0</v>
      </c>
      <c r="AI244" s="42">
        <f t="shared" si="33"/>
        <v>0</v>
      </c>
      <c r="AJ244" s="42">
        <f t="shared" si="34"/>
        <v>0</v>
      </c>
      <c r="AK244" s="42">
        <f t="shared" si="35"/>
        <v>0</v>
      </c>
    </row>
    <row r="245" spans="1:37" ht="12.75">
      <c r="A245" s="59" t="s">
        <v>405</v>
      </c>
      <c r="B245" s="60">
        <v>43.26558</v>
      </c>
      <c r="C245" s="62"/>
      <c r="D245" s="62"/>
      <c r="E245" s="62"/>
      <c r="F245" s="62"/>
      <c r="G245" s="62"/>
      <c r="H245" s="62"/>
      <c r="I245" s="62"/>
      <c r="J245" s="61"/>
      <c r="K245" s="62"/>
      <c r="L245" s="62"/>
      <c r="M245" s="62"/>
      <c r="N245" s="62"/>
      <c r="O245" s="62"/>
      <c r="P245" s="62"/>
      <c r="Q245" s="62"/>
      <c r="R245" s="62"/>
      <c r="S245" s="61"/>
      <c r="T245" s="62"/>
      <c r="U245" s="62"/>
      <c r="V245" s="62"/>
      <c r="W245" s="62"/>
      <c r="X245" s="62"/>
      <c r="Y245" s="62"/>
      <c r="Z245" s="62"/>
      <c r="AA245" s="62"/>
      <c r="AB245" s="61"/>
      <c r="AC245" s="42">
        <f t="shared" si="27"/>
        <v>43.26558</v>
      </c>
      <c r="AD245" s="42">
        <f t="shared" si="28"/>
        <v>0</v>
      </c>
      <c r="AE245" s="42">
        <f t="shared" si="29"/>
        <v>0</v>
      </c>
      <c r="AF245" s="42">
        <f t="shared" si="30"/>
        <v>0</v>
      </c>
      <c r="AG245" s="42">
        <f t="shared" si="31"/>
        <v>0</v>
      </c>
      <c r="AH245" s="42">
        <f t="shared" si="32"/>
        <v>0</v>
      </c>
      <c r="AI245" s="42">
        <f t="shared" si="33"/>
        <v>0</v>
      </c>
      <c r="AJ245" s="42">
        <f t="shared" si="34"/>
        <v>0</v>
      </c>
      <c r="AK245" s="42">
        <f t="shared" si="35"/>
        <v>0</v>
      </c>
    </row>
    <row r="246" spans="1:37" ht="12.75">
      <c r="A246" s="59" t="s">
        <v>408</v>
      </c>
      <c r="B246" s="60"/>
      <c r="C246" s="62"/>
      <c r="D246" s="62"/>
      <c r="E246" s="62"/>
      <c r="F246" s="62">
        <v>8.7</v>
      </c>
      <c r="G246" s="62">
        <v>34.8</v>
      </c>
      <c r="H246" s="62">
        <v>26.1</v>
      </c>
      <c r="I246" s="62"/>
      <c r="J246" s="61"/>
      <c r="K246" s="62"/>
      <c r="L246" s="62"/>
      <c r="M246" s="62"/>
      <c r="N246" s="62"/>
      <c r="O246" s="62"/>
      <c r="P246" s="62"/>
      <c r="Q246" s="62"/>
      <c r="R246" s="62"/>
      <c r="S246" s="61"/>
      <c r="T246" s="62"/>
      <c r="U246" s="62"/>
      <c r="V246" s="62"/>
      <c r="W246" s="62"/>
      <c r="X246" s="62"/>
      <c r="Y246" s="62"/>
      <c r="Z246" s="62"/>
      <c r="AA246" s="62"/>
      <c r="AB246" s="61"/>
      <c r="AC246" s="42">
        <f t="shared" si="27"/>
        <v>0</v>
      </c>
      <c r="AD246" s="42">
        <f t="shared" si="28"/>
        <v>0</v>
      </c>
      <c r="AE246" s="42">
        <f t="shared" si="29"/>
        <v>0</v>
      </c>
      <c r="AF246" s="42">
        <f t="shared" si="30"/>
        <v>0</v>
      </c>
      <c r="AG246" s="42">
        <f t="shared" si="31"/>
        <v>8.7</v>
      </c>
      <c r="AH246" s="42">
        <f t="shared" si="32"/>
        <v>34.8</v>
      </c>
      <c r="AI246" s="42">
        <f t="shared" si="33"/>
        <v>26.1</v>
      </c>
      <c r="AJ246" s="42">
        <f t="shared" si="34"/>
        <v>0</v>
      </c>
      <c r="AK246" s="42">
        <f t="shared" si="35"/>
        <v>0</v>
      </c>
    </row>
    <row r="247" spans="1:37" ht="12.75">
      <c r="A247" s="59" t="s">
        <v>410</v>
      </c>
      <c r="B247" s="60">
        <v>27.182</v>
      </c>
      <c r="C247" s="62"/>
      <c r="D247" s="62"/>
      <c r="E247" s="62"/>
      <c r="F247" s="62"/>
      <c r="G247" s="62"/>
      <c r="H247" s="62"/>
      <c r="I247" s="62"/>
      <c r="J247" s="61"/>
      <c r="K247" s="62"/>
      <c r="L247" s="62"/>
      <c r="M247" s="62"/>
      <c r="N247" s="62"/>
      <c r="O247" s="62"/>
      <c r="P247" s="62"/>
      <c r="Q247" s="62"/>
      <c r="R247" s="62"/>
      <c r="S247" s="61"/>
      <c r="T247" s="62"/>
      <c r="U247" s="62"/>
      <c r="V247" s="62"/>
      <c r="W247" s="62"/>
      <c r="X247" s="62"/>
      <c r="Y247" s="62"/>
      <c r="Z247" s="62"/>
      <c r="AA247" s="62"/>
      <c r="AB247" s="61"/>
      <c r="AC247" s="42">
        <f t="shared" si="27"/>
        <v>27.182</v>
      </c>
      <c r="AD247" s="42">
        <f t="shared" si="28"/>
        <v>0</v>
      </c>
      <c r="AE247" s="42">
        <f t="shared" si="29"/>
        <v>0</v>
      </c>
      <c r="AF247" s="42">
        <f t="shared" si="30"/>
        <v>0</v>
      </c>
      <c r="AG247" s="42">
        <f t="shared" si="31"/>
        <v>0</v>
      </c>
      <c r="AH247" s="42">
        <f t="shared" si="32"/>
        <v>0</v>
      </c>
      <c r="AI247" s="42">
        <f t="shared" si="33"/>
        <v>0</v>
      </c>
      <c r="AJ247" s="42">
        <f t="shared" si="34"/>
        <v>0</v>
      </c>
      <c r="AK247" s="42">
        <f t="shared" si="35"/>
        <v>0</v>
      </c>
    </row>
    <row r="248" spans="1:37" ht="12.75">
      <c r="A248" s="59" t="s">
        <v>412</v>
      </c>
      <c r="B248" s="60"/>
      <c r="C248" s="62"/>
      <c r="D248" s="62"/>
      <c r="E248" s="62"/>
      <c r="F248" s="62"/>
      <c r="G248" s="62"/>
      <c r="H248" s="62"/>
      <c r="I248" s="62"/>
      <c r="J248" s="61"/>
      <c r="K248" s="62"/>
      <c r="L248" s="62"/>
      <c r="M248" s="62"/>
      <c r="N248" s="62"/>
      <c r="O248" s="62"/>
      <c r="P248" s="62"/>
      <c r="Q248" s="62"/>
      <c r="R248" s="62"/>
      <c r="S248" s="61"/>
      <c r="T248" s="62"/>
      <c r="U248" s="62"/>
      <c r="V248" s="62"/>
      <c r="W248" s="62"/>
      <c r="X248" s="62"/>
      <c r="Y248" s="62"/>
      <c r="Z248" s="62">
        <v>20</v>
      </c>
      <c r="AA248" s="62"/>
      <c r="AB248" s="61"/>
      <c r="AC248" s="42">
        <f t="shared" si="27"/>
        <v>0</v>
      </c>
      <c r="AD248" s="42">
        <f t="shared" si="28"/>
        <v>0</v>
      </c>
      <c r="AE248" s="42">
        <f t="shared" si="29"/>
        <v>0</v>
      </c>
      <c r="AF248" s="42">
        <f t="shared" si="30"/>
        <v>0</v>
      </c>
      <c r="AG248" s="42">
        <f t="shared" si="31"/>
        <v>0</v>
      </c>
      <c r="AH248" s="42">
        <f t="shared" si="32"/>
        <v>0</v>
      </c>
      <c r="AI248" s="42">
        <f t="shared" si="33"/>
        <v>20</v>
      </c>
      <c r="AJ248" s="42">
        <f t="shared" si="34"/>
        <v>0</v>
      </c>
      <c r="AK248" s="42">
        <f t="shared" si="35"/>
        <v>0</v>
      </c>
    </row>
    <row r="249" spans="1:37" ht="12.75">
      <c r="A249" s="59" t="s">
        <v>418</v>
      </c>
      <c r="B249" s="60">
        <v>8.74748</v>
      </c>
      <c r="C249" s="62">
        <v>33.84892</v>
      </c>
      <c r="D249" s="62">
        <v>49.06188</v>
      </c>
      <c r="E249" s="62">
        <v>25.67196</v>
      </c>
      <c r="F249" s="62">
        <v>32.80305</v>
      </c>
      <c r="G249" s="62">
        <v>104.96976</v>
      </c>
      <c r="H249" s="62">
        <v>72.16671</v>
      </c>
      <c r="I249" s="62">
        <v>24.05557</v>
      </c>
      <c r="J249" s="61"/>
      <c r="K249" s="62"/>
      <c r="L249" s="62"/>
      <c r="M249" s="62"/>
      <c r="N249" s="62"/>
      <c r="O249" s="62"/>
      <c r="P249" s="62"/>
      <c r="Q249" s="62"/>
      <c r="R249" s="62"/>
      <c r="S249" s="61"/>
      <c r="T249" s="62"/>
      <c r="U249" s="62"/>
      <c r="V249" s="62"/>
      <c r="W249" s="62"/>
      <c r="X249" s="62">
        <v>58.06927</v>
      </c>
      <c r="Y249" s="62">
        <v>9.79557</v>
      </c>
      <c r="Z249" s="62"/>
      <c r="AA249" s="62"/>
      <c r="AB249" s="61"/>
      <c r="AC249" s="42">
        <f t="shared" si="27"/>
        <v>8.74748</v>
      </c>
      <c r="AD249" s="42">
        <f t="shared" si="28"/>
        <v>33.84892</v>
      </c>
      <c r="AE249" s="42">
        <f t="shared" si="29"/>
        <v>49.06188</v>
      </c>
      <c r="AF249" s="42">
        <f t="shared" si="30"/>
        <v>25.67196</v>
      </c>
      <c r="AG249" s="42">
        <f t="shared" si="31"/>
        <v>90.87232</v>
      </c>
      <c r="AH249" s="42">
        <f t="shared" si="32"/>
        <v>114.76532999999999</v>
      </c>
      <c r="AI249" s="42">
        <f t="shared" si="33"/>
        <v>72.16671</v>
      </c>
      <c r="AJ249" s="42">
        <f t="shared" si="34"/>
        <v>24.05557</v>
      </c>
      <c r="AK249" s="42">
        <f t="shared" si="35"/>
        <v>0</v>
      </c>
    </row>
    <row r="250" spans="1:37" ht="12.75">
      <c r="A250" s="59" t="s">
        <v>207</v>
      </c>
      <c r="B250" s="60"/>
      <c r="C250" s="62"/>
      <c r="D250" s="62"/>
      <c r="E250" s="62"/>
      <c r="F250" s="62"/>
      <c r="G250" s="62">
        <v>30.6</v>
      </c>
      <c r="H250" s="62">
        <v>21.96</v>
      </c>
      <c r="I250" s="62"/>
      <c r="J250" s="61"/>
      <c r="K250" s="62"/>
      <c r="L250" s="62"/>
      <c r="M250" s="62"/>
      <c r="N250" s="62"/>
      <c r="O250" s="62"/>
      <c r="P250" s="62"/>
      <c r="Q250" s="62"/>
      <c r="R250" s="62"/>
      <c r="S250" s="61"/>
      <c r="T250" s="62"/>
      <c r="U250" s="62"/>
      <c r="V250" s="62"/>
      <c r="W250" s="62"/>
      <c r="X250" s="62"/>
      <c r="Y250" s="62"/>
      <c r="Z250" s="62"/>
      <c r="AA250" s="62"/>
      <c r="AB250" s="61"/>
      <c r="AC250" s="42">
        <f t="shared" si="27"/>
        <v>0</v>
      </c>
      <c r="AD250" s="42">
        <f t="shared" si="28"/>
        <v>0</v>
      </c>
      <c r="AE250" s="42">
        <f t="shared" si="29"/>
        <v>0</v>
      </c>
      <c r="AF250" s="42">
        <f t="shared" si="30"/>
        <v>0</v>
      </c>
      <c r="AG250" s="42">
        <f t="shared" si="31"/>
        <v>0</v>
      </c>
      <c r="AH250" s="42">
        <f t="shared" si="32"/>
        <v>30.6</v>
      </c>
      <c r="AI250" s="42">
        <f t="shared" si="33"/>
        <v>21.96</v>
      </c>
      <c r="AJ250" s="42">
        <f t="shared" si="34"/>
        <v>0</v>
      </c>
      <c r="AK250" s="42">
        <f t="shared" si="35"/>
        <v>0</v>
      </c>
    </row>
    <row r="251" spans="1:37" ht="12.75">
      <c r="A251" s="59" t="s">
        <v>421</v>
      </c>
      <c r="B251" s="60">
        <v>42.40614</v>
      </c>
      <c r="C251" s="62">
        <v>12.55068</v>
      </c>
      <c r="D251" s="62"/>
      <c r="E251" s="62"/>
      <c r="F251" s="62"/>
      <c r="G251" s="62"/>
      <c r="H251" s="62"/>
      <c r="I251" s="62"/>
      <c r="J251" s="61"/>
      <c r="K251" s="62"/>
      <c r="L251" s="62"/>
      <c r="M251" s="62"/>
      <c r="N251" s="62"/>
      <c r="O251" s="62"/>
      <c r="P251" s="62"/>
      <c r="Q251" s="62"/>
      <c r="R251" s="62"/>
      <c r="S251" s="61"/>
      <c r="T251" s="62"/>
      <c r="U251" s="62"/>
      <c r="V251" s="62"/>
      <c r="W251" s="62"/>
      <c r="X251" s="62"/>
      <c r="Y251" s="62"/>
      <c r="Z251" s="62"/>
      <c r="AA251" s="62"/>
      <c r="AB251" s="61"/>
      <c r="AC251" s="42">
        <f t="shared" si="27"/>
        <v>42.40614</v>
      </c>
      <c r="AD251" s="42">
        <f t="shared" si="28"/>
        <v>12.55068</v>
      </c>
      <c r="AE251" s="42">
        <f t="shared" si="29"/>
        <v>0</v>
      </c>
      <c r="AF251" s="42">
        <f t="shared" si="30"/>
        <v>0</v>
      </c>
      <c r="AG251" s="42">
        <f t="shared" si="31"/>
        <v>0</v>
      </c>
      <c r="AH251" s="42">
        <f t="shared" si="32"/>
        <v>0</v>
      </c>
      <c r="AI251" s="42">
        <f t="shared" si="33"/>
        <v>0</v>
      </c>
      <c r="AJ251" s="42">
        <f t="shared" si="34"/>
        <v>0</v>
      </c>
      <c r="AK251" s="42">
        <f t="shared" si="35"/>
        <v>0</v>
      </c>
    </row>
    <row r="252" spans="1:37" ht="12.75">
      <c r="A252" s="59" t="s">
        <v>171</v>
      </c>
      <c r="B252" s="60"/>
      <c r="C252" s="62"/>
      <c r="D252" s="62"/>
      <c r="E252" s="62">
        <v>25.7</v>
      </c>
      <c r="F252" s="62">
        <v>59.22</v>
      </c>
      <c r="G252" s="62">
        <v>77.72171</v>
      </c>
      <c r="H252" s="62">
        <v>70.30134</v>
      </c>
      <c r="I252" s="62">
        <v>19.94613</v>
      </c>
      <c r="J252" s="61"/>
      <c r="K252" s="62"/>
      <c r="L252" s="62"/>
      <c r="M252" s="62"/>
      <c r="N252" s="62"/>
      <c r="O252" s="62"/>
      <c r="P252" s="62"/>
      <c r="Q252" s="62"/>
      <c r="R252" s="62"/>
      <c r="S252" s="61"/>
      <c r="T252" s="62"/>
      <c r="U252" s="62"/>
      <c r="V252" s="62"/>
      <c r="W252" s="62"/>
      <c r="X252" s="62"/>
      <c r="Y252" s="62"/>
      <c r="Z252" s="62"/>
      <c r="AA252" s="62"/>
      <c r="AB252" s="61"/>
      <c r="AC252" s="42">
        <f t="shared" si="27"/>
        <v>0</v>
      </c>
      <c r="AD252" s="42">
        <f t="shared" si="28"/>
        <v>0</v>
      </c>
      <c r="AE252" s="42">
        <f t="shared" si="29"/>
        <v>0</v>
      </c>
      <c r="AF252" s="42">
        <f t="shared" si="30"/>
        <v>25.7</v>
      </c>
      <c r="AG252" s="42">
        <f t="shared" si="31"/>
        <v>59.22</v>
      </c>
      <c r="AH252" s="42">
        <f t="shared" si="32"/>
        <v>77.72171</v>
      </c>
      <c r="AI252" s="42">
        <f t="shared" si="33"/>
        <v>70.30134</v>
      </c>
      <c r="AJ252" s="42">
        <f t="shared" si="34"/>
        <v>19.94613</v>
      </c>
      <c r="AK252" s="42">
        <f t="shared" si="35"/>
        <v>0</v>
      </c>
    </row>
    <row r="253" spans="1:37" ht="12.75">
      <c r="A253" s="59" t="s">
        <v>424</v>
      </c>
      <c r="B253" s="60"/>
      <c r="C253" s="62"/>
      <c r="D253" s="62"/>
      <c r="E253" s="62">
        <v>13.31136</v>
      </c>
      <c r="F253" s="62"/>
      <c r="G253" s="62"/>
      <c r="H253" s="62"/>
      <c r="I253" s="62"/>
      <c r="J253" s="61"/>
      <c r="K253" s="62"/>
      <c r="L253" s="62"/>
      <c r="M253" s="62"/>
      <c r="N253" s="62"/>
      <c r="O253" s="62"/>
      <c r="P253" s="62"/>
      <c r="Q253" s="62"/>
      <c r="R253" s="62"/>
      <c r="S253" s="61"/>
      <c r="T253" s="62"/>
      <c r="U253" s="62"/>
      <c r="V253" s="62"/>
      <c r="W253" s="62"/>
      <c r="X253" s="62"/>
      <c r="Y253" s="62"/>
      <c r="Z253" s="62"/>
      <c r="AA253" s="62"/>
      <c r="AB253" s="61"/>
      <c r="AC253" s="42">
        <f t="shared" si="27"/>
        <v>0</v>
      </c>
      <c r="AD253" s="42">
        <f t="shared" si="28"/>
        <v>0</v>
      </c>
      <c r="AE253" s="42">
        <f t="shared" si="29"/>
        <v>0</v>
      </c>
      <c r="AF253" s="42">
        <f t="shared" si="30"/>
        <v>13.31136</v>
      </c>
      <c r="AG253" s="42">
        <f t="shared" si="31"/>
        <v>0</v>
      </c>
      <c r="AH253" s="42">
        <f t="shared" si="32"/>
        <v>0</v>
      </c>
      <c r="AI253" s="42">
        <f t="shared" si="33"/>
        <v>0</v>
      </c>
      <c r="AJ253" s="42">
        <f t="shared" si="34"/>
        <v>0</v>
      </c>
      <c r="AK253" s="42">
        <f t="shared" si="35"/>
        <v>0</v>
      </c>
    </row>
    <row r="254" spans="1:37" ht="12.75">
      <c r="A254" s="59" t="s">
        <v>425</v>
      </c>
      <c r="B254" s="60"/>
      <c r="C254" s="62"/>
      <c r="D254" s="62"/>
      <c r="E254" s="62">
        <v>2.2</v>
      </c>
      <c r="F254" s="62">
        <v>76</v>
      </c>
      <c r="G254" s="62">
        <v>96.2</v>
      </c>
      <c r="H254" s="62">
        <v>12</v>
      </c>
      <c r="I254" s="62"/>
      <c r="J254" s="61"/>
      <c r="K254" s="62"/>
      <c r="L254" s="62"/>
      <c r="M254" s="62"/>
      <c r="N254" s="62"/>
      <c r="O254" s="62"/>
      <c r="P254" s="62"/>
      <c r="Q254" s="62"/>
      <c r="R254" s="62"/>
      <c r="S254" s="61"/>
      <c r="T254" s="62"/>
      <c r="U254" s="62"/>
      <c r="V254" s="62"/>
      <c r="W254" s="62"/>
      <c r="X254" s="62"/>
      <c r="Y254" s="62"/>
      <c r="Z254" s="62"/>
      <c r="AA254" s="62"/>
      <c r="AB254" s="61"/>
      <c r="AC254" s="42">
        <f t="shared" si="27"/>
        <v>0</v>
      </c>
      <c r="AD254" s="42">
        <f t="shared" si="28"/>
        <v>0</v>
      </c>
      <c r="AE254" s="42">
        <f t="shared" si="29"/>
        <v>0</v>
      </c>
      <c r="AF254" s="42">
        <f t="shared" si="30"/>
        <v>2.2</v>
      </c>
      <c r="AG254" s="42">
        <f t="shared" si="31"/>
        <v>76</v>
      </c>
      <c r="AH254" s="42">
        <f t="shared" si="32"/>
        <v>96.2</v>
      </c>
      <c r="AI254" s="42">
        <f t="shared" si="33"/>
        <v>12</v>
      </c>
      <c r="AJ254" s="42">
        <f t="shared" si="34"/>
        <v>0</v>
      </c>
      <c r="AK254" s="42">
        <f t="shared" si="35"/>
        <v>0</v>
      </c>
    </row>
    <row r="255" spans="1:37" ht="12.75">
      <c r="A255" s="59" t="s">
        <v>152</v>
      </c>
      <c r="B255" s="60">
        <v>35.09569</v>
      </c>
      <c r="C255" s="62">
        <v>45.54391</v>
      </c>
      <c r="D255" s="62">
        <v>22.15392</v>
      </c>
      <c r="E255" s="62"/>
      <c r="F255" s="62"/>
      <c r="G255" s="62"/>
      <c r="H255" s="62"/>
      <c r="I255" s="62"/>
      <c r="J255" s="61"/>
      <c r="K255" s="62"/>
      <c r="L255" s="62"/>
      <c r="M255" s="62"/>
      <c r="N255" s="62"/>
      <c r="O255" s="62"/>
      <c r="P255" s="62"/>
      <c r="Q255" s="62"/>
      <c r="R255" s="62"/>
      <c r="S255" s="61"/>
      <c r="T255" s="62"/>
      <c r="U255" s="62"/>
      <c r="V255" s="62"/>
      <c r="W255" s="62"/>
      <c r="X255" s="62"/>
      <c r="Y255" s="62"/>
      <c r="Z255" s="62"/>
      <c r="AA255" s="62"/>
      <c r="AB255" s="61"/>
      <c r="AC255" s="42">
        <f t="shared" si="27"/>
        <v>35.09569</v>
      </c>
      <c r="AD255" s="42">
        <f t="shared" si="28"/>
        <v>45.54391</v>
      </c>
      <c r="AE255" s="42">
        <f t="shared" si="29"/>
        <v>22.15392</v>
      </c>
      <c r="AF255" s="42">
        <f t="shared" si="30"/>
        <v>0</v>
      </c>
      <c r="AG255" s="42">
        <f t="shared" si="31"/>
        <v>0</v>
      </c>
      <c r="AH255" s="42">
        <f t="shared" si="32"/>
        <v>0</v>
      </c>
      <c r="AI255" s="42">
        <f t="shared" si="33"/>
        <v>0</v>
      </c>
      <c r="AJ255" s="42">
        <f t="shared" si="34"/>
        <v>0</v>
      </c>
      <c r="AK255" s="42">
        <f t="shared" si="35"/>
        <v>0</v>
      </c>
    </row>
    <row r="256" spans="1:37" ht="12.75">
      <c r="A256" s="59" t="s">
        <v>241</v>
      </c>
      <c r="B256" s="60"/>
      <c r="C256" s="62"/>
      <c r="D256" s="62"/>
      <c r="E256" s="62"/>
      <c r="F256" s="62"/>
      <c r="G256" s="62"/>
      <c r="H256" s="62"/>
      <c r="I256" s="62"/>
      <c r="J256" s="61"/>
      <c r="K256" s="62"/>
      <c r="L256" s="62"/>
      <c r="M256" s="62"/>
      <c r="N256" s="62"/>
      <c r="O256" s="62"/>
      <c r="P256" s="62"/>
      <c r="Q256" s="62"/>
      <c r="R256" s="62"/>
      <c r="S256" s="61"/>
      <c r="T256" s="62"/>
      <c r="U256" s="62"/>
      <c r="V256" s="62"/>
      <c r="W256" s="62"/>
      <c r="X256" s="62"/>
      <c r="Y256" s="62"/>
      <c r="Z256" s="62">
        <v>89.453</v>
      </c>
      <c r="AA256" s="62"/>
      <c r="AB256" s="61"/>
      <c r="AC256" s="42">
        <f t="shared" si="27"/>
        <v>0</v>
      </c>
      <c r="AD256" s="42">
        <f t="shared" si="28"/>
        <v>0</v>
      </c>
      <c r="AE256" s="42">
        <f t="shared" si="29"/>
        <v>0</v>
      </c>
      <c r="AF256" s="42">
        <f t="shared" si="30"/>
        <v>0</v>
      </c>
      <c r="AG256" s="42">
        <f t="shared" si="31"/>
        <v>0</v>
      </c>
      <c r="AH256" s="42">
        <f t="shared" si="32"/>
        <v>0</v>
      </c>
      <c r="AI256" s="42">
        <f t="shared" si="33"/>
        <v>89.453</v>
      </c>
      <c r="AJ256" s="42">
        <f t="shared" si="34"/>
        <v>0</v>
      </c>
      <c r="AK256" s="42">
        <f t="shared" si="35"/>
        <v>0</v>
      </c>
    </row>
    <row r="257" spans="1:37" ht="12.75">
      <c r="A257" s="59" t="s">
        <v>208</v>
      </c>
      <c r="B257" s="60"/>
      <c r="C257" s="62"/>
      <c r="D257" s="62"/>
      <c r="E257" s="62"/>
      <c r="F257" s="62"/>
      <c r="G257" s="62">
        <v>18.2</v>
      </c>
      <c r="H257" s="62">
        <v>85.1</v>
      </c>
      <c r="I257" s="62">
        <v>63.8</v>
      </c>
      <c r="J257" s="61"/>
      <c r="K257" s="62"/>
      <c r="L257" s="62"/>
      <c r="M257" s="62"/>
      <c r="N257" s="62"/>
      <c r="O257" s="62"/>
      <c r="P257" s="62"/>
      <c r="Q257" s="62"/>
      <c r="R257" s="62"/>
      <c r="S257" s="61"/>
      <c r="T257" s="62"/>
      <c r="U257" s="62"/>
      <c r="V257" s="62"/>
      <c r="W257" s="62"/>
      <c r="X257" s="62"/>
      <c r="Y257" s="62"/>
      <c r="Z257" s="62"/>
      <c r="AA257" s="62"/>
      <c r="AB257" s="61"/>
      <c r="AC257" s="42">
        <f t="shared" si="27"/>
        <v>0</v>
      </c>
      <c r="AD257" s="42">
        <f t="shared" si="28"/>
        <v>0</v>
      </c>
      <c r="AE257" s="42">
        <f t="shared" si="29"/>
        <v>0</v>
      </c>
      <c r="AF257" s="42">
        <f t="shared" si="30"/>
        <v>0</v>
      </c>
      <c r="AG257" s="42">
        <f t="shared" si="31"/>
        <v>0</v>
      </c>
      <c r="AH257" s="42">
        <f t="shared" si="32"/>
        <v>18.2</v>
      </c>
      <c r="AI257" s="42">
        <f t="shared" si="33"/>
        <v>85.1</v>
      </c>
      <c r="AJ257" s="42">
        <f t="shared" si="34"/>
        <v>63.8</v>
      </c>
      <c r="AK257" s="42">
        <f t="shared" si="35"/>
        <v>0</v>
      </c>
    </row>
    <row r="258" spans="1:37" ht="12.75">
      <c r="A258" s="59" t="s">
        <v>209</v>
      </c>
      <c r="B258" s="60"/>
      <c r="C258" s="62"/>
      <c r="D258" s="62"/>
      <c r="E258" s="62"/>
      <c r="F258" s="62"/>
      <c r="G258" s="62">
        <v>33.6</v>
      </c>
      <c r="H258" s="62">
        <v>67.2</v>
      </c>
      <c r="I258" s="62">
        <v>29.2</v>
      </c>
      <c r="J258" s="61"/>
      <c r="K258" s="62"/>
      <c r="L258" s="62"/>
      <c r="M258" s="62"/>
      <c r="N258" s="62"/>
      <c r="O258" s="62"/>
      <c r="P258" s="62"/>
      <c r="Q258" s="62"/>
      <c r="R258" s="62"/>
      <c r="S258" s="61"/>
      <c r="T258" s="62"/>
      <c r="U258" s="62"/>
      <c r="V258" s="62"/>
      <c r="W258" s="62"/>
      <c r="X258" s="62"/>
      <c r="Y258" s="62"/>
      <c r="Z258" s="62"/>
      <c r="AA258" s="62"/>
      <c r="AB258" s="61"/>
      <c r="AC258" s="42">
        <f t="shared" si="27"/>
        <v>0</v>
      </c>
      <c r="AD258" s="42">
        <f t="shared" si="28"/>
        <v>0</v>
      </c>
      <c r="AE258" s="42">
        <f t="shared" si="29"/>
        <v>0</v>
      </c>
      <c r="AF258" s="42">
        <f t="shared" si="30"/>
        <v>0</v>
      </c>
      <c r="AG258" s="42">
        <f t="shared" si="31"/>
        <v>0</v>
      </c>
      <c r="AH258" s="42">
        <f t="shared" si="32"/>
        <v>33.6</v>
      </c>
      <c r="AI258" s="42">
        <f t="shared" si="33"/>
        <v>67.2</v>
      </c>
      <c r="AJ258" s="42">
        <f t="shared" si="34"/>
        <v>29.2</v>
      </c>
      <c r="AK258" s="42">
        <f t="shared" si="35"/>
        <v>0</v>
      </c>
    </row>
    <row r="259" spans="1:37" ht="12.75">
      <c r="A259" s="59" t="s">
        <v>434</v>
      </c>
      <c r="B259" s="60"/>
      <c r="C259" s="62"/>
      <c r="D259" s="62">
        <v>43.9</v>
      </c>
      <c r="E259" s="62">
        <v>60.9</v>
      </c>
      <c r="F259" s="62">
        <v>45.49767</v>
      </c>
      <c r="G259" s="62"/>
      <c r="H259" s="62"/>
      <c r="I259" s="62"/>
      <c r="J259" s="61"/>
      <c r="K259" s="62"/>
      <c r="L259" s="62"/>
      <c r="M259" s="62"/>
      <c r="N259" s="62"/>
      <c r="O259" s="62"/>
      <c r="P259" s="62"/>
      <c r="Q259" s="62"/>
      <c r="R259" s="62"/>
      <c r="S259" s="61"/>
      <c r="T259" s="62"/>
      <c r="U259" s="62"/>
      <c r="V259" s="62"/>
      <c r="W259" s="62"/>
      <c r="X259" s="62"/>
      <c r="Y259" s="62"/>
      <c r="Z259" s="62"/>
      <c r="AA259" s="62"/>
      <c r="AB259" s="61"/>
      <c r="AC259" s="42">
        <f t="shared" si="27"/>
        <v>0</v>
      </c>
      <c r="AD259" s="42">
        <f t="shared" si="28"/>
        <v>0</v>
      </c>
      <c r="AE259" s="42">
        <f t="shared" si="29"/>
        <v>43.9</v>
      </c>
      <c r="AF259" s="42">
        <f t="shared" si="30"/>
        <v>60.9</v>
      </c>
      <c r="AG259" s="42">
        <f t="shared" si="31"/>
        <v>45.49767</v>
      </c>
      <c r="AH259" s="42">
        <f t="shared" si="32"/>
        <v>0</v>
      </c>
      <c r="AI259" s="42">
        <f t="shared" si="33"/>
        <v>0</v>
      </c>
      <c r="AJ259" s="42">
        <f t="shared" si="34"/>
        <v>0</v>
      </c>
      <c r="AK259" s="42">
        <f t="shared" si="35"/>
        <v>0</v>
      </c>
    </row>
    <row r="260" spans="1:37" ht="12.75">
      <c r="A260" s="59" t="s">
        <v>435</v>
      </c>
      <c r="B260" s="60">
        <v>2.96</v>
      </c>
      <c r="C260" s="62">
        <v>32.56</v>
      </c>
      <c r="D260" s="62">
        <v>31.49</v>
      </c>
      <c r="E260" s="62">
        <v>37.47</v>
      </c>
      <c r="F260" s="62">
        <v>21.54</v>
      </c>
      <c r="G260" s="62"/>
      <c r="H260" s="62"/>
      <c r="I260" s="62"/>
      <c r="J260" s="61"/>
      <c r="K260" s="62"/>
      <c r="L260" s="62"/>
      <c r="M260" s="62"/>
      <c r="N260" s="62"/>
      <c r="O260" s="62"/>
      <c r="P260" s="62"/>
      <c r="Q260" s="62"/>
      <c r="R260" s="62"/>
      <c r="S260" s="61"/>
      <c r="T260" s="62">
        <v>58</v>
      </c>
      <c r="U260" s="62"/>
      <c r="V260" s="62">
        <v>60</v>
      </c>
      <c r="W260" s="62"/>
      <c r="X260" s="62"/>
      <c r="Y260" s="62"/>
      <c r="Z260" s="62"/>
      <c r="AA260" s="62"/>
      <c r="AB260" s="61"/>
      <c r="AC260" s="42">
        <f t="shared" si="27"/>
        <v>60.96</v>
      </c>
      <c r="AD260" s="42">
        <f t="shared" si="28"/>
        <v>32.56</v>
      </c>
      <c r="AE260" s="42">
        <f t="shared" si="29"/>
        <v>91.49</v>
      </c>
      <c r="AF260" s="42">
        <f t="shared" si="30"/>
        <v>37.47</v>
      </c>
      <c r="AG260" s="42">
        <f t="shared" si="31"/>
        <v>21.54</v>
      </c>
      <c r="AH260" s="42">
        <f t="shared" si="32"/>
        <v>0</v>
      </c>
      <c r="AI260" s="42">
        <f t="shared" si="33"/>
        <v>0</v>
      </c>
      <c r="AJ260" s="42">
        <f t="shared" si="34"/>
        <v>0</v>
      </c>
      <c r="AK260" s="42">
        <f t="shared" si="35"/>
        <v>0</v>
      </c>
    </row>
    <row r="261" spans="1:37" ht="12.75">
      <c r="A261" s="59" t="s">
        <v>436</v>
      </c>
      <c r="B261" s="60">
        <v>42.88149</v>
      </c>
      <c r="C261" s="62">
        <v>65.89107</v>
      </c>
      <c r="D261" s="62">
        <v>17.78013</v>
      </c>
      <c r="E261" s="62"/>
      <c r="F261" s="62"/>
      <c r="G261" s="62"/>
      <c r="H261" s="62"/>
      <c r="I261" s="62"/>
      <c r="J261" s="61"/>
      <c r="K261" s="62"/>
      <c r="L261" s="62"/>
      <c r="M261" s="62"/>
      <c r="N261" s="62"/>
      <c r="O261" s="62"/>
      <c r="P261" s="62"/>
      <c r="Q261" s="62"/>
      <c r="R261" s="62"/>
      <c r="S261" s="61"/>
      <c r="T261" s="62"/>
      <c r="U261" s="62"/>
      <c r="V261" s="62"/>
      <c r="W261" s="62"/>
      <c r="X261" s="62"/>
      <c r="Y261" s="62"/>
      <c r="Z261" s="62"/>
      <c r="AA261" s="62"/>
      <c r="AB261" s="61"/>
      <c r="AC261" s="42">
        <f aca="true" t="shared" si="36" ref="AC261:AC311">SUM(B261+K261+T261)</f>
        <v>42.88149</v>
      </c>
      <c r="AD261" s="42">
        <f aca="true" t="shared" si="37" ref="AD261:AD311">SUM(C261+L261+U261)</f>
        <v>65.89107</v>
      </c>
      <c r="AE261" s="42">
        <f aca="true" t="shared" si="38" ref="AE261:AE311">SUM(D261+M261+V261)</f>
        <v>17.78013</v>
      </c>
      <c r="AF261" s="42">
        <f aca="true" t="shared" si="39" ref="AF261:AF311">SUM(E261+N261+W261)</f>
        <v>0</v>
      </c>
      <c r="AG261" s="42">
        <f aca="true" t="shared" si="40" ref="AG261:AG311">SUM(F261+O261+X261)</f>
        <v>0</v>
      </c>
      <c r="AH261" s="42">
        <f aca="true" t="shared" si="41" ref="AH261:AH311">SUM(G261+P261+Y261)</f>
        <v>0</v>
      </c>
      <c r="AI261" s="42">
        <f aca="true" t="shared" si="42" ref="AI261:AI311">SUM(H261+Q261+Z261)</f>
        <v>0</v>
      </c>
      <c r="AJ261" s="42">
        <f aca="true" t="shared" si="43" ref="AJ261:AJ311">SUM(I261+R261+AA261)</f>
        <v>0</v>
      </c>
      <c r="AK261" s="42">
        <f aca="true" t="shared" si="44" ref="AK261:AK311">SUM(J261+S261+AB261)</f>
        <v>0</v>
      </c>
    </row>
    <row r="262" spans="1:37" ht="12.75">
      <c r="A262" s="59" t="s">
        <v>153</v>
      </c>
      <c r="B262" s="60">
        <v>19.0917</v>
      </c>
      <c r="C262" s="62">
        <v>24.81129</v>
      </c>
      <c r="D262" s="62">
        <v>4.78356</v>
      </c>
      <c r="E262" s="62"/>
      <c r="F262" s="62"/>
      <c r="G262" s="62"/>
      <c r="H262" s="62"/>
      <c r="I262" s="62"/>
      <c r="J262" s="61"/>
      <c r="K262" s="62"/>
      <c r="L262" s="62"/>
      <c r="M262" s="62"/>
      <c r="N262" s="62"/>
      <c r="O262" s="62"/>
      <c r="P262" s="62"/>
      <c r="Q262" s="62"/>
      <c r="R262" s="62"/>
      <c r="S262" s="61"/>
      <c r="T262" s="62"/>
      <c r="U262" s="62"/>
      <c r="V262" s="62"/>
      <c r="W262" s="62"/>
      <c r="X262" s="62"/>
      <c r="Y262" s="62"/>
      <c r="Z262" s="62"/>
      <c r="AA262" s="62"/>
      <c r="AB262" s="61"/>
      <c r="AC262" s="42">
        <f t="shared" si="36"/>
        <v>19.0917</v>
      </c>
      <c r="AD262" s="42">
        <f t="shared" si="37"/>
        <v>24.81129</v>
      </c>
      <c r="AE262" s="42">
        <f t="shared" si="38"/>
        <v>4.78356</v>
      </c>
      <c r="AF262" s="42">
        <f t="shared" si="39"/>
        <v>0</v>
      </c>
      <c r="AG262" s="42">
        <f t="shared" si="40"/>
        <v>0</v>
      </c>
      <c r="AH262" s="42">
        <f t="shared" si="41"/>
        <v>0</v>
      </c>
      <c r="AI262" s="42">
        <f t="shared" si="42"/>
        <v>0</v>
      </c>
      <c r="AJ262" s="42">
        <f t="shared" si="43"/>
        <v>0</v>
      </c>
      <c r="AK262" s="42">
        <f t="shared" si="44"/>
        <v>0</v>
      </c>
    </row>
    <row r="263" spans="1:37" ht="12.75">
      <c r="A263" s="59" t="s">
        <v>154</v>
      </c>
      <c r="B263" s="60"/>
      <c r="C263" s="62"/>
      <c r="D263" s="62">
        <v>35.08</v>
      </c>
      <c r="E263" s="62">
        <v>37.17</v>
      </c>
      <c r="F263" s="62">
        <v>18.35</v>
      </c>
      <c r="G263" s="62"/>
      <c r="H263" s="62"/>
      <c r="I263" s="62"/>
      <c r="J263" s="61"/>
      <c r="K263" s="62"/>
      <c r="L263" s="62"/>
      <c r="M263" s="62"/>
      <c r="N263" s="62"/>
      <c r="O263" s="62"/>
      <c r="P263" s="62"/>
      <c r="Q263" s="62"/>
      <c r="R263" s="62"/>
      <c r="S263" s="61"/>
      <c r="T263" s="62"/>
      <c r="U263" s="62">
        <v>58</v>
      </c>
      <c r="V263" s="62">
        <v>60</v>
      </c>
      <c r="W263" s="62"/>
      <c r="X263" s="62"/>
      <c r="Y263" s="62"/>
      <c r="Z263" s="62"/>
      <c r="AA263" s="62"/>
      <c r="AB263" s="61"/>
      <c r="AC263" s="42">
        <f t="shared" si="36"/>
        <v>0</v>
      </c>
      <c r="AD263" s="42">
        <f t="shared" si="37"/>
        <v>58</v>
      </c>
      <c r="AE263" s="42">
        <f t="shared" si="38"/>
        <v>95.08</v>
      </c>
      <c r="AF263" s="42">
        <f t="shared" si="39"/>
        <v>37.17</v>
      </c>
      <c r="AG263" s="42">
        <f t="shared" si="40"/>
        <v>18.35</v>
      </c>
      <c r="AH263" s="42">
        <f t="shared" si="41"/>
        <v>0</v>
      </c>
      <c r="AI263" s="42">
        <f t="shared" si="42"/>
        <v>0</v>
      </c>
      <c r="AJ263" s="42">
        <f t="shared" si="43"/>
        <v>0</v>
      </c>
      <c r="AK263" s="42">
        <f t="shared" si="44"/>
        <v>0</v>
      </c>
    </row>
    <row r="264" spans="1:37" ht="12.75">
      <c r="A264" s="59" t="s">
        <v>439</v>
      </c>
      <c r="B264" s="60"/>
      <c r="C264" s="62"/>
      <c r="D264" s="62"/>
      <c r="E264" s="62"/>
      <c r="F264" s="62">
        <v>32.68183</v>
      </c>
      <c r="G264" s="62">
        <v>90.84868</v>
      </c>
      <c r="H264" s="62">
        <v>112.63873</v>
      </c>
      <c r="I264" s="62">
        <v>13.14748</v>
      </c>
      <c r="J264" s="61"/>
      <c r="K264" s="62"/>
      <c r="L264" s="62"/>
      <c r="M264" s="62"/>
      <c r="N264" s="62"/>
      <c r="O264" s="62"/>
      <c r="P264" s="62"/>
      <c r="Q264" s="62"/>
      <c r="R264" s="62"/>
      <c r="S264" s="61"/>
      <c r="T264" s="62"/>
      <c r="U264" s="62"/>
      <c r="V264" s="62"/>
      <c r="W264" s="62"/>
      <c r="X264" s="62"/>
      <c r="Y264" s="62"/>
      <c r="Z264" s="62"/>
      <c r="AA264" s="62"/>
      <c r="AB264" s="61"/>
      <c r="AC264" s="42">
        <f t="shared" si="36"/>
        <v>0</v>
      </c>
      <c r="AD264" s="42">
        <f t="shared" si="37"/>
        <v>0</v>
      </c>
      <c r="AE264" s="42">
        <f t="shared" si="38"/>
        <v>0</v>
      </c>
      <c r="AF264" s="42">
        <f t="shared" si="39"/>
        <v>0</v>
      </c>
      <c r="AG264" s="42">
        <f t="shared" si="40"/>
        <v>32.68183</v>
      </c>
      <c r="AH264" s="42">
        <f t="shared" si="41"/>
        <v>90.84868</v>
      </c>
      <c r="AI264" s="42">
        <f t="shared" si="42"/>
        <v>112.63873</v>
      </c>
      <c r="AJ264" s="42">
        <f t="shared" si="43"/>
        <v>13.14748</v>
      </c>
      <c r="AK264" s="42">
        <f t="shared" si="44"/>
        <v>0</v>
      </c>
    </row>
    <row r="265" spans="1:37" ht="12.75">
      <c r="A265" s="59" t="s">
        <v>440</v>
      </c>
      <c r="B265" s="60"/>
      <c r="C265" s="62"/>
      <c r="D265" s="62"/>
      <c r="E265" s="62"/>
      <c r="F265" s="62"/>
      <c r="G265" s="62"/>
      <c r="H265" s="62"/>
      <c r="I265" s="62"/>
      <c r="J265" s="61"/>
      <c r="K265" s="62"/>
      <c r="L265" s="62"/>
      <c r="M265" s="62"/>
      <c r="N265" s="62"/>
      <c r="O265" s="62"/>
      <c r="P265" s="62"/>
      <c r="Q265" s="62"/>
      <c r="R265" s="62"/>
      <c r="S265" s="61"/>
      <c r="T265" s="62">
        <v>12.85871</v>
      </c>
      <c r="U265" s="62">
        <v>45.44929</v>
      </c>
      <c r="V265" s="62"/>
      <c r="W265" s="62"/>
      <c r="X265" s="62"/>
      <c r="Y265" s="62"/>
      <c r="Z265" s="62"/>
      <c r="AA265" s="62"/>
      <c r="AB265" s="61"/>
      <c r="AC265" s="42">
        <f t="shared" si="36"/>
        <v>12.85871</v>
      </c>
      <c r="AD265" s="42">
        <f t="shared" si="37"/>
        <v>45.44929</v>
      </c>
      <c r="AE265" s="42">
        <f t="shared" si="38"/>
        <v>0</v>
      </c>
      <c r="AF265" s="42">
        <f t="shared" si="39"/>
        <v>0</v>
      </c>
      <c r="AG265" s="42">
        <f t="shared" si="40"/>
        <v>0</v>
      </c>
      <c r="AH265" s="42">
        <f t="shared" si="41"/>
        <v>0</v>
      </c>
      <c r="AI265" s="42">
        <f t="shared" si="42"/>
        <v>0</v>
      </c>
      <c r="AJ265" s="42">
        <f t="shared" si="43"/>
        <v>0</v>
      </c>
      <c r="AK265" s="42">
        <f t="shared" si="44"/>
        <v>0</v>
      </c>
    </row>
    <row r="266" spans="1:37" ht="12.75">
      <c r="A266" s="59" t="s">
        <v>441</v>
      </c>
      <c r="B266" s="60"/>
      <c r="C266" s="62"/>
      <c r="D266" s="62"/>
      <c r="E266" s="62"/>
      <c r="F266" s="62"/>
      <c r="G266" s="62"/>
      <c r="H266" s="62"/>
      <c r="I266" s="62"/>
      <c r="J266" s="61"/>
      <c r="K266" s="62"/>
      <c r="L266" s="62"/>
      <c r="M266" s="62"/>
      <c r="N266" s="62"/>
      <c r="O266" s="62"/>
      <c r="P266" s="62"/>
      <c r="Q266" s="62"/>
      <c r="R266" s="62"/>
      <c r="S266" s="61"/>
      <c r="T266" s="62">
        <v>21</v>
      </c>
      <c r="U266" s="62"/>
      <c r="V266" s="62"/>
      <c r="W266" s="62"/>
      <c r="X266" s="62">
        <v>17.9753</v>
      </c>
      <c r="Y266" s="62"/>
      <c r="Z266" s="62">
        <v>50</v>
      </c>
      <c r="AA266" s="62"/>
      <c r="AB266" s="61"/>
      <c r="AC266" s="42">
        <f t="shared" si="36"/>
        <v>21</v>
      </c>
      <c r="AD266" s="42">
        <f t="shared" si="37"/>
        <v>0</v>
      </c>
      <c r="AE266" s="42">
        <f t="shared" si="38"/>
        <v>0</v>
      </c>
      <c r="AF266" s="42">
        <f t="shared" si="39"/>
        <v>0</v>
      </c>
      <c r="AG266" s="42">
        <f t="shared" si="40"/>
        <v>17.9753</v>
      </c>
      <c r="AH266" s="42">
        <f t="shared" si="41"/>
        <v>0</v>
      </c>
      <c r="AI266" s="42">
        <f t="shared" si="42"/>
        <v>50</v>
      </c>
      <c r="AJ266" s="42">
        <f t="shared" si="43"/>
        <v>0</v>
      </c>
      <c r="AK266" s="42">
        <f t="shared" si="44"/>
        <v>0</v>
      </c>
    </row>
    <row r="267" spans="1:37" ht="12.75">
      <c r="A267" s="59" t="s">
        <v>242</v>
      </c>
      <c r="B267" s="60"/>
      <c r="C267" s="62"/>
      <c r="D267" s="62"/>
      <c r="E267" s="62"/>
      <c r="F267" s="62"/>
      <c r="G267" s="62"/>
      <c r="H267" s="62"/>
      <c r="I267" s="62"/>
      <c r="J267" s="61"/>
      <c r="K267" s="62"/>
      <c r="L267" s="62"/>
      <c r="M267" s="62"/>
      <c r="N267" s="62"/>
      <c r="O267" s="62"/>
      <c r="P267" s="62"/>
      <c r="Q267" s="62"/>
      <c r="R267" s="62"/>
      <c r="S267" s="61"/>
      <c r="T267" s="62"/>
      <c r="U267" s="62"/>
      <c r="V267" s="62"/>
      <c r="W267" s="62"/>
      <c r="X267" s="62"/>
      <c r="Y267" s="62"/>
      <c r="Z267" s="62">
        <v>29.95</v>
      </c>
      <c r="AA267" s="62"/>
      <c r="AB267" s="61"/>
      <c r="AC267" s="42">
        <f t="shared" si="36"/>
        <v>0</v>
      </c>
      <c r="AD267" s="42">
        <f t="shared" si="37"/>
        <v>0</v>
      </c>
      <c r="AE267" s="42">
        <f t="shared" si="38"/>
        <v>0</v>
      </c>
      <c r="AF267" s="42">
        <f t="shared" si="39"/>
        <v>0</v>
      </c>
      <c r="AG267" s="42">
        <f t="shared" si="40"/>
        <v>0</v>
      </c>
      <c r="AH267" s="42">
        <f t="shared" si="41"/>
        <v>0</v>
      </c>
      <c r="AI267" s="42">
        <f t="shared" si="42"/>
        <v>29.95</v>
      </c>
      <c r="AJ267" s="42">
        <f t="shared" si="43"/>
        <v>0</v>
      </c>
      <c r="AK267" s="42">
        <f t="shared" si="44"/>
        <v>0</v>
      </c>
    </row>
    <row r="268" spans="1:37" ht="12.75">
      <c r="A268" s="59" t="s">
        <v>442</v>
      </c>
      <c r="B268" s="60"/>
      <c r="C268" s="62"/>
      <c r="D268" s="62">
        <v>20.22945</v>
      </c>
      <c r="E268" s="62">
        <v>47.50479</v>
      </c>
      <c r="F268" s="62">
        <v>29.36712</v>
      </c>
      <c r="G268" s="62"/>
      <c r="H268" s="62"/>
      <c r="I268" s="62"/>
      <c r="J268" s="61"/>
      <c r="K268" s="62"/>
      <c r="L268" s="62"/>
      <c r="M268" s="62"/>
      <c r="N268" s="62"/>
      <c r="O268" s="62"/>
      <c r="P268" s="62"/>
      <c r="Q268" s="62"/>
      <c r="R268" s="62"/>
      <c r="S268" s="61"/>
      <c r="T268" s="62"/>
      <c r="U268" s="62"/>
      <c r="V268" s="62"/>
      <c r="W268" s="62"/>
      <c r="X268" s="62"/>
      <c r="Y268" s="62"/>
      <c r="Z268" s="62"/>
      <c r="AA268" s="62"/>
      <c r="AB268" s="61"/>
      <c r="AC268" s="42">
        <f t="shared" si="36"/>
        <v>0</v>
      </c>
      <c r="AD268" s="42">
        <f t="shared" si="37"/>
        <v>0</v>
      </c>
      <c r="AE268" s="42">
        <f t="shared" si="38"/>
        <v>20.22945</v>
      </c>
      <c r="AF268" s="42">
        <f t="shared" si="39"/>
        <v>47.50479</v>
      </c>
      <c r="AG268" s="42">
        <f t="shared" si="40"/>
        <v>29.36712</v>
      </c>
      <c r="AH268" s="42">
        <f t="shared" si="41"/>
        <v>0</v>
      </c>
      <c r="AI268" s="42">
        <f t="shared" si="42"/>
        <v>0</v>
      </c>
      <c r="AJ268" s="42">
        <f t="shared" si="43"/>
        <v>0</v>
      </c>
      <c r="AK268" s="42">
        <f t="shared" si="44"/>
        <v>0</v>
      </c>
    </row>
    <row r="269" spans="1:37" ht="12.75">
      <c r="A269" s="59" t="s">
        <v>4</v>
      </c>
      <c r="B269" s="60">
        <v>18.22968</v>
      </c>
      <c r="C269" s="62"/>
      <c r="D269" s="62"/>
      <c r="E269" s="62"/>
      <c r="F269" s="62"/>
      <c r="G269" s="62"/>
      <c r="H269" s="62"/>
      <c r="I269" s="62"/>
      <c r="J269" s="61"/>
      <c r="K269" s="62"/>
      <c r="L269" s="62"/>
      <c r="M269" s="62"/>
      <c r="N269" s="62"/>
      <c r="O269" s="62"/>
      <c r="P269" s="62"/>
      <c r="Q269" s="62"/>
      <c r="R269" s="62"/>
      <c r="S269" s="61"/>
      <c r="T269" s="62"/>
      <c r="U269" s="62"/>
      <c r="V269" s="62"/>
      <c r="W269" s="62"/>
      <c r="X269" s="62"/>
      <c r="Y269" s="62"/>
      <c r="Z269" s="62"/>
      <c r="AA269" s="62"/>
      <c r="AB269" s="61"/>
      <c r="AC269" s="42">
        <f t="shared" si="36"/>
        <v>18.22968</v>
      </c>
      <c r="AD269" s="42">
        <f t="shared" si="37"/>
        <v>0</v>
      </c>
      <c r="AE269" s="42">
        <f t="shared" si="38"/>
        <v>0</v>
      </c>
      <c r="AF269" s="42">
        <f t="shared" si="39"/>
        <v>0</v>
      </c>
      <c r="AG269" s="42">
        <f t="shared" si="40"/>
        <v>0</v>
      </c>
      <c r="AH269" s="42">
        <f t="shared" si="41"/>
        <v>0</v>
      </c>
      <c r="AI269" s="42">
        <f t="shared" si="42"/>
        <v>0</v>
      </c>
      <c r="AJ269" s="42">
        <f t="shared" si="43"/>
        <v>0</v>
      </c>
      <c r="AK269" s="42">
        <f t="shared" si="44"/>
        <v>0</v>
      </c>
    </row>
    <row r="270" spans="1:37" ht="12.75">
      <c r="A270" s="59" t="s">
        <v>5</v>
      </c>
      <c r="B270" s="60"/>
      <c r="C270" s="62"/>
      <c r="D270" s="62">
        <v>37.6</v>
      </c>
      <c r="E270" s="62">
        <v>33.41</v>
      </c>
      <c r="F270" s="62">
        <v>2.66</v>
      </c>
      <c r="G270" s="62"/>
      <c r="H270" s="62"/>
      <c r="I270" s="62"/>
      <c r="J270" s="61"/>
      <c r="K270" s="62"/>
      <c r="L270" s="62"/>
      <c r="M270" s="62"/>
      <c r="N270" s="62"/>
      <c r="O270" s="62"/>
      <c r="P270" s="62"/>
      <c r="Q270" s="62"/>
      <c r="R270" s="62"/>
      <c r="S270" s="61"/>
      <c r="T270" s="62">
        <v>58</v>
      </c>
      <c r="U270" s="62"/>
      <c r="V270" s="62">
        <v>60</v>
      </c>
      <c r="W270" s="62"/>
      <c r="X270" s="62"/>
      <c r="Y270" s="62"/>
      <c r="Z270" s="62"/>
      <c r="AA270" s="62"/>
      <c r="AB270" s="61"/>
      <c r="AC270" s="42">
        <f t="shared" si="36"/>
        <v>58</v>
      </c>
      <c r="AD270" s="42">
        <f t="shared" si="37"/>
        <v>0</v>
      </c>
      <c r="AE270" s="42">
        <f t="shared" si="38"/>
        <v>97.6</v>
      </c>
      <c r="AF270" s="42">
        <f t="shared" si="39"/>
        <v>33.41</v>
      </c>
      <c r="AG270" s="42">
        <f t="shared" si="40"/>
        <v>2.66</v>
      </c>
      <c r="AH270" s="42">
        <f t="shared" si="41"/>
        <v>0</v>
      </c>
      <c r="AI270" s="42">
        <f t="shared" si="42"/>
        <v>0</v>
      </c>
      <c r="AJ270" s="42">
        <f t="shared" si="43"/>
        <v>0</v>
      </c>
      <c r="AK270" s="42">
        <f t="shared" si="44"/>
        <v>0</v>
      </c>
    </row>
    <row r="271" spans="1:37" ht="12.75">
      <c r="A271" s="59" t="s">
        <v>446</v>
      </c>
      <c r="B271" s="60"/>
      <c r="C271" s="62"/>
      <c r="D271" s="62"/>
      <c r="E271" s="62"/>
      <c r="F271" s="62"/>
      <c r="G271" s="62"/>
      <c r="H271" s="62">
        <v>14.4</v>
      </c>
      <c r="I271" s="62">
        <v>9</v>
      </c>
      <c r="J271" s="61"/>
      <c r="K271" s="62"/>
      <c r="L271" s="62"/>
      <c r="M271" s="62"/>
      <c r="N271" s="62"/>
      <c r="O271" s="62"/>
      <c r="P271" s="62"/>
      <c r="Q271" s="62"/>
      <c r="R271" s="62"/>
      <c r="S271" s="61"/>
      <c r="T271" s="62"/>
      <c r="U271" s="62"/>
      <c r="V271" s="62"/>
      <c r="W271" s="62"/>
      <c r="X271" s="62"/>
      <c r="Y271" s="62"/>
      <c r="Z271" s="62">
        <v>151.28</v>
      </c>
      <c r="AA271" s="62"/>
      <c r="AB271" s="61"/>
      <c r="AC271" s="42">
        <f t="shared" si="36"/>
        <v>0</v>
      </c>
      <c r="AD271" s="42">
        <f t="shared" si="37"/>
        <v>0</v>
      </c>
      <c r="AE271" s="42">
        <f t="shared" si="38"/>
        <v>0</v>
      </c>
      <c r="AF271" s="42">
        <f t="shared" si="39"/>
        <v>0</v>
      </c>
      <c r="AG271" s="42">
        <f t="shared" si="40"/>
        <v>0</v>
      </c>
      <c r="AH271" s="42">
        <f t="shared" si="41"/>
        <v>0</v>
      </c>
      <c r="AI271" s="42">
        <f t="shared" si="42"/>
        <v>165.68</v>
      </c>
      <c r="AJ271" s="42">
        <f t="shared" si="43"/>
        <v>9</v>
      </c>
      <c r="AK271" s="42">
        <f t="shared" si="44"/>
        <v>0</v>
      </c>
    </row>
    <row r="272" spans="1:37" ht="12.75">
      <c r="A272" s="59" t="s">
        <v>447</v>
      </c>
      <c r="B272" s="60">
        <v>29.7834</v>
      </c>
      <c r="C272" s="62">
        <v>34.9686</v>
      </c>
      <c r="D272" s="62">
        <v>13.3704</v>
      </c>
      <c r="E272" s="62"/>
      <c r="F272" s="62"/>
      <c r="G272" s="62"/>
      <c r="H272" s="62"/>
      <c r="I272" s="62"/>
      <c r="J272" s="61"/>
      <c r="K272" s="62"/>
      <c r="L272" s="62"/>
      <c r="M272" s="62"/>
      <c r="N272" s="62"/>
      <c r="O272" s="62"/>
      <c r="P272" s="62"/>
      <c r="Q272" s="62"/>
      <c r="R272" s="62"/>
      <c r="S272" s="61"/>
      <c r="T272" s="62"/>
      <c r="U272" s="62"/>
      <c r="V272" s="62"/>
      <c r="W272" s="62"/>
      <c r="X272" s="62"/>
      <c r="Y272" s="62"/>
      <c r="Z272" s="62"/>
      <c r="AA272" s="62"/>
      <c r="AB272" s="61"/>
      <c r="AC272" s="42">
        <f t="shared" si="36"/>
        <v>29.7834</v>
      </c>
      <c r="AD272" s="42">
        <f t="shared" si="37"/>
        <v>34.9686</v>
      </c>
      <c r="AE272" s="42">
        <f t="shared" si="38"/>
        <v>13.3704</v>
      </c>
      <c r="AF272" s="42">
        <f t="shared" si="39"/>
        <v>0</v>
      </c>
      <c r="AG272" s="42">
        <f t="shared" si="40"/>
        <v>0</v>
      </c>
      <c r="AH272" s="42">
        <f t="shared" si="41"/>
        <v>0</v>
      </c>
      <c r="AI272" s="42">
        <f t="shared" si="42"/>
        <v>0</v>
      </c>
      <c r="AJ272" s="42">
        <f t="shared" si="43"/>
        <v>0</v>
      </c>
      <c r="AK272" s="42">
        <f t="shared" si="44"/>
        <v>0</v>
      </c>
    </row>
    <row r="273" spans="1:37" ht="12.75">
      <c r="A273" s="59" t="s">
        <v>211</v>
      </c>
      <c r="B273" s="60"/>
      <c r="C273" s="62"/>
      <c r="D273" s="62"/>
      <c r="E273" s="62"/>
      <c r="F273" s="62"/>
      <c r="G273" s="62">
        <v>8.5</v>
      </c>
      <c r="H273" s="62">
        <v>19.2</v>
      </c>
      <c r="I273" s="62">
        <v>11</v>
      </c>
      <c r="J273" s="61">
        <v>0</v>
      </c>
      <c r="K273" s="62"/>
      <c r="L273" s="62"/>
      <c r="M273" s="62"/>
      <c r="N273" s="62"/>
      <c r="O273" s="62"/>
      <c r="P273" s="62"/>
      <c r="Q273" s="62"/>
      <c r="R273" s="62"/>
      <c r="S273" s="61"/>
      <c r="T273" s="62"/>
      <c r="U273" s="62"/>
      <c r="V273" s="62"/>
      <c r="W273" s="62"/>
      <c r="X273" s="62"/>
      <c r="Y273" s="62"/>
      <c r="Z273" s="62"/>
      <c r="AA273" s="62"/>
      <c r="AB273" s="61"/>
      <c r="AC273" s="42">
        <f t="shared" si="36"/>
        <v>0</v>
      </c>
      <c r="AD273" s="42">
        <f t="shared" si="37"/>
        <v>0</v>
      </c>
      <c r="AE273" s="42">
        <f t="shared" si="38"/>
        <v>0</v>
      </c>
      <c r="AF273" s="42">
        <f t="shared" si="39"/>
        <v>0</v>
      </c>
      <c r="AG273" s="42">
        <f t="shared" si="40"/>
        <v>0</v>
      </c>
      <c r="AH273" s="42">
        <f t="shared" si="41"/>
        <v>8.5</v>
      </c>
      <c r="AI273" s="42">
        <f t="shared" si="42"/>
        <v>19.2</v>
      </c>
      <c r="AJ273" s="42">
        <f t="shared" si="43"/>
        <v>11</v>
      </c>
      <c r="AK273" s="42">
        <f t="shared" si="44"/>
        <v>0</v>
      </c>
    </row>
    <row r="274" spans="1:37" ht="12.75">
      <c r="A274" s="59" t="s">
        <v>453</v>
      </c>
      <c r="B274" s="60">
        <v>52.57983</v>
      </c>
      <c r="C274" s="62">
        <v>23.00958</v>
      </c>
      <c r="D274" s="62"/>
      <c r="E274" s="62"/>
      <c r="F274" s="62"/>
      <c r="G274" s="62"/>
      <c r="H274" s="62"/>
      <c r="I274" s="62"/>
      <c r="J274" s="61"/>
      <c r="K274" s="62"/>
      <c r="L274" s="62"/>
      <c r="M274" s="62"/>
      <c r="N274" s="62"/>
      <c r="O274" s="62"/>
      <c r="P274" s="62"/>
      <c r="Q274" s="62"/>
      <c r="R274" s="62"/>
      <c r="S274" s="61"/>
      <c r="T274" s="62"/>
      <c r="U274" s="62"/>
      <c r="V274" s="62"/>
      <c r="W274" s="62"/>
      <c r="X274" s="62"/>
      <c r="Y274" s="62"/>
      <c r="Z274" s="62"/>
      <c r="AA274" s="62"/>
      <c r="AB274" s="61"/>
      <c r="AC274" s="42">
        <f t="shared" si="36"/>
        <v>52.57983</v>
      </c>
      <c r="AD274" s="42">
        <f t="shared" si="37"/>
        <v>23.00958</v>
      </c>
      <c r="AE274" s="42">
        <f t="shared" si="38"/>
        <v>0</v>
      </c>
      <c r="AF274" s="42">
        <f t="shared" si="39"/>
        <v>0</v>
      </c>
      <c r="AG274" s="42">
        <f t="shared" si="40"/>
        <v>0</v>
      </c>
      <c r="AH274" s="42">
        <f t="shared" si="41"/>
        <v>0</v>
      </c>
      <c r="AI274" s="42">
        <f t="shared" si="42"/>
        <v>0</v>
      </c>
      <c r="AJ274" s="42">
        <f t="shared" si="43"/>
        <v>0</v>
      </c>
      <c r="AK274" s="42">
        <f t="shared" si="44"/>
        <v>0</v>
      </c>
    </row>
    <row r="275" spans="1:37" ht="12.75">
      <c r="A275" s="59" t="s">
        <v>454</v>
      </c>
      <c r="B275" s="60">
        <v>76.6353</v>
      </c>
      <c r="C275" s="62">
        <v>38.22258</v>
      </c>
      <c r="D275" s="62"/>
      <c r="E275" s="62"/>
      <c r="F275" s="62"/>
      <c r="G275" s="62"/>
      <c r="H275" s="62"/>
      <c r="I275" s="62"/>
      <c r="J275" s="61"/>
      <c r="K275" s="62"/>
      <c r="L275" s="62"/>
      <c r="M275" s="62"/>
      <c r="N275" s="62"/>
      <c r="O275" s="62"/>
      <c r="P275" s="62"/>
      <c r="Q275" s="62"/>
      <c r="R275" s="62"/>
      <c r="S275" s="61"/>
      <c r="T275" s="62"/>
      <c r="U275" s="62"/>
      <c r="V275" s="62"/>
      <c r="W275" s="62"/>
      <c r="X275" s="62"/>
      <c r="Y275" s="62"/>
      <c r="Z275" s="62"/>
      <c r="AA275" s="62"/>
      <c r="AB275" s="61"/>
      <c r="AC275" s="42">
        <f t="shared" si="36"/>
        <v>76.6353</v>
      </c>
      <c r="AD275" s="42">
        <f t="shared" si="37"/>
        <v>38.22258</v>
      </c>
      <c r="AE275" s="42">
        <f t="shared" si="38"/>
        <v>0</v>
      </c>
      <c r="AF275" s="42">
        <f t="shared" si="39"/>
        <v>0</v>
      </c>
      <c r="AG275" s="42">
        <f t="shared" si="40"/>
        <v>0</v>
      </c>
      <c r="AH275" s="42">
        <f t="shared" si="41"/>
        <v>0</v>
      </c>
      <c r="AI275" s="42">
        <f t="shared" si="42"/>
        <v>0</v>
      </c>
      <c r="AJ275" s="42">
        <f t="shared" si="43"/>
        <v>0</v>
      </c>
      <c r="AK275" s="42">
        <f t="shared" si="44"/>
        <v>0</v>
      </c>
    </row>
    <row r="276" spans="1:37" ht="12.75">
      <c r="A276" s="59" t="s">
        <v>457</v>
      </c>
      <c r="B276" s="60">
        <v>37.84228</v>
      </c>
      <c r="C276" s="62">
        <v>43.1668</v>
      </c>
      <c r="D276" s="62"/>
      <c r="E276" s="62"/>
      <c r="F276" s="62"/>
      <c r="G276" s="62"/>
      <c r="H276" s="62"/>
      <c r="I276" s="62"/>
      <c r="J276" s="61"/>
      <c r="K276" s="62"/>
      <c r="L276" s="62"/>
      <c r="M276" s="62"/>
      <c r="N276" s="62"/>
      <c r="O276" s="62"/>
      <c r="P276" s="62"/>
      <c r="Q276" s="62"/>
      <c r="R276" s="62"/>
      <c r="S276" s="61"/>
      <c r="T276" s="62"/>
      <c r="U276" s="62"/>
      <c r="V276" s="62"/>
      <c r="W276" s="62"/>
      <c r="X276" s="62"/>
      <c r="Y276" s="62"/>
      <c r="Z276" s="62"/>
      <c r="AA276" s="62"/>
      <c r="AB276" s="61"/>
      <c r="AC276" s="42">
        <f t="shared" si="36"/>
        <v>37.84228</v>
      </c>
      <c r="AD276" s="42">
        <f t="shared" si="37"/>
        <v>43.1668</v>
      </c>
      <c r="AE276" s="42">
        <f t="shared" si="38"/>
        <v>0</v>
      </c>
      <c r="AF276" s="42">
        <f t="shared" si="39"/>
        <v>0</v>
      </c>
      <c r="AG276" s="42">
        <f t="shared" si="40"/>
        <v>0</v>
      </c>
      <c r="AH276" s="42">
        <f t="shared" si="41"/>
        <v>0</v>
      </c>
      <c r="AI276" s="42">
        <f t="shared" si="42"/>
        <v>0</v>
      </c>
      <c r="AJ276" s="42">
        <f t="shared" si="43"/>
        <v>0</v>
      </c>
      <c r="AK276" s="42">
        <f t="shared" si="44"/>
        <v>0</v>
      </c>
    </row>
    <row r="277" spans="1:37" ht="12.75">
      <c r="A277" s="59" t="s">
        <v>155</v>
      </c>
      <c r="B277" s="60"/>
      <c r="C277" s="62"/>
      <c r="D277" s="62"/>
      <c r="E277" s="62"/>
      <c r="F277" s="62"/>
      <c r="G277" s="62"/>
      <c r="H277" s="62"/>
      <c r="I277" s="62"/>
      <c r="J277" s="61"/>
      <c r="K277" s="62"/>
      <c r="L277" s="62"/>
      <c r="M277" s="62"/>
      <c r="N277" s="62"/>
      <c r="O277" s="62"/>
      <c r="P277" s="62"/>
      <c r="Q277" s="62"/>
      <c r="R277" s="62"/>
      <c r="S277" s="61"/>
      <c r="T277" s="62">
        <v>58</v>
      </c>
      <c r="U277" s="62"/>
      <c r="V277" s="62"/>
      <c r="W277" s="62"/>
      <c r="X277" s="62"/>
      <c r="Y277" s="62"/>
      <c r="Z277" s="62"/>
      <c r="AA277" s="62"/>
      <c r="AB277" s="61"/>
      <c r="AC277" s="42">
        <f t="shared" si="36"/>
        <v>58</v>
      </c>
      <c r="AD277" s="42">
        <f t="shared" si="37"/>
        <v>0</v>
      </c>
      <c r="AE277" s="42">
        <f t="shared" si="38"/>
        <v>0</v>
      </c>
      <c r="AF277" s="42">
        <f t="shared" si="39"/>
        <v>0</v>
      </c>
      <c r="AG277" s="42">
        <f t="shared" si="40"/>
        <v>0</v>
      </c>
      <c r="AH277" s="42">
        <f t="shared" si="41"/>
        <v>0</v>
      </c>
      <c r="AI277" s="42">
        <f t="shared" si="42"/>
        <v>0</v>
      </c>
      <c r="AJ277" s="42">
        <f t="shared" si="43"/>
        <v>0</v>
      </c>
      <c r="AK277" s="42">
        <f t="shared" si="44"/>
        <v>0</v>
      </c>
    </row>
    <row r="278" spans="1:37" ht="12.75">
      <c r="A278" s="59" t="s">
        <v>458</v>
      </c>
      <c r="B278" s="60">
        <v>10.41696</v>
      </c>
      <c r="C278" s="62">
        <v>10.41696</v>
      </c>
      <c r="D278" s="62">
        <v>6.94464</v>
      </c>
      <c r="E278" s="62"/>
      <c r="F278" s="62"/>
      <c r="G278" s="62"/>
      <c r="H278" s="62"/>
      <c r="I278" s="62"/>
      <c r="J278" s="61"/>
      <c r="K278" s="62"/>
      <c r="L278" s="62"/>
      <c r="M278" s="62"/>
      <c r="N278" s="62"/>
      <c r="O278" s="62"/>
      <c r="P278" s="62"/>
      <c r="Q278" s="62"/>
      <c r="R278" s="62"/>
      <c r="S278" s="61"/>
      <c r="T278" s="62"/>
      <c r="U278" s="62"/>
      <c r="V278" s="62"/>
      <c r="W278" s="62"/>
      <c r="X278" s="62"/>
      <c r="Y278" s="62"/>
      <c r="Z278" s="62"/>
      <c r="AA278" s="62"/>
      <c r="AB278" s="61"/>
      <c r="AC278" s="42">
        <f t="shared" si="36"/>
        <v>10.41696</v>
      </c>
      <c r="AD278" s="42">
        <f t="shared" si="37"/>
        <v>10.41696</v>
      </c>
      <c r="AE278" s="42">
        <f t="shared" si="38"/>
        <v>6.94464</v>
      </c>
      <c r="AF278" s="42">
        <f t="shared" si="39"/>
        <v>0</v>
      </c>
      <c r="AG278" s="42">
        <f t="shared" si="40"/>
        <v>0</v>
      </c>
      <c r="AH278" s="42">
        <f t="shared" si="41"/>
        <v>0</v>
      </c>
      <c r="AI278" s="42">
        <f t="shared" si="42"/>
        <v>0</v>
      </c>
      <c r="AJ278" s="42">
        <f t="shared" si="43"/>
        <v>0</v>
      </c>
      <c r="AK278" s="42">
        <f t="shared" si="44"/>
        <v>0</v>
      </c>
    </row>
    <row r="279" spans="1:37" ht="12.75">
      <c r="A279" s="59" t="s">
        <v>459</v>
      </c>
      <c r="B279" s="60">
        <v>30.26747</v>
      </c>
      <c r="C279" s="62">
        <v>53.59405</v>
      </c>
      <c r="D279" s="62"/>
      <c r="E279" s="62"/>
      <c r="F279" s="62"/>
      <c r="G279" s="62"/>
      <c r="H279" s="62"/>
      <c r="I279" s="62"/>
      <c r="J279" s="61"/>
      <c r="K279" s="62"/>
      <c r="L279" s="62"/>
      <c r="M279" s="62"/>
      <c r="N279" s="62"/>
      <c r="O279" s="62"/>
      <c r="P279" s="62"/>
      <c r="Q279" s="62"/>
      <c r="R279" s="62"/>
      <c r="S279" s="61"/>
      <c r="T279" s="62"/>
      <c r="U279" s="62"/>
      <c r="V279" s="62"/>
      <c r="W279" s="62"/>
      <c r="X279" s="62"/>
      <c r="Y279" s="62"/>
      <c r="Z279" s="62"/>
      <c r="AA279" s="62"/>
      <c r="AB279" s="61"/>
      <c r="AC279" s="42">
        <f t="shared" si="36"/>
        <v>30.26747</v>
      </c>
      <c r="AD279" s="42">
        <f t="shared" si="37"/>
        <v>53.59405</v>
      </c>
      <c r="AE279" s="42">
        <f t="shared" si="38"/>
        <v>0</v>
      </c>
      <c r="AF279" s="42">
        <f t="shared" si="39"/>
        <v>0</v>
      </c>
      <c r="AG279" s="42">
        <f t="shared" si="40"/>
        <v>0</v>
      </c>
      <c r="AH279" s="42">
        <f t="shared" si="41"/>
        <v>0</v>
      </c>
      <c r="AI279" s="42">
        <f t="shared" si="42"/>
        <v>0</v>
      </c>
      <c r="AJ279" s="42">
        <f t="shared" si="43"/>
        <v>0</v>
      </c>
      <c r="AK279" s="42">
        <f t="shared" si="44"/>
        <v>0</v>
      </c>
    </row>
    <row r="280" spans="1:37" ht="12.75">
      <c r="A280" s="59" t="s">
        <v>463</v>
      </c>
      <c r="B280" s="60">
        <v>83.82371</v>
      </c>
      <c r="C280" s="62">
        <v>20.83809</v>
      </c>
      <c r="D280" s="62">
        <v>1.2</v>
      </c>
      <c r="E280" s="62"/>
      <c r="F280" s="62"/>
      <c r="G280" s="62"/>
      <c r="H280" s="62"/>
      <c r="I280" s="62"/>
      <c r="J280" s="61"/>
      <c r="K280" s="62"/>
      <c r="L280" s="62"/>
      <c r="M280" s="62"/>
      <c r="N280" s="62"/>
      <c r="O280" s="62"/>
      <c r="P280" s="62"/>
      <c r="Q280" s="62"/>
      <c r="R280" s="62"/>
      <c r="S280" s="61"/>
      <c r="T280" s="62"/>
      <c r="U280" s="62"/>
      <c r="V280" s="62"/>
      <c r="W280" s="62"/>
      <c r="X280" s="62"/>
      <c r="Y280" s="62"/>
      <c r="Z280" s="62"/>
      <c r="AA280" s="62"/>
      <c r="AB280" s="61"/>
      <c r="AC280" s="42">
        <f t="shared" si="36"/>
        <v>83.82371</v>
      </c>
      <c r="AD280" s="42">
        <f t="shared" si="37"/>
        <v>20.83809</v>
      </c>
      <c r="AE280" s="42">
        <f t="shared" si="38"/>
        <v>1.2</v>
      </c>
      <c r="AF280" s="42">
        <f t="shared" si="39"/>
        <v>0</v>
      </c>
      <c r="AG280" s="42">
        <f t="shared" si="40"/>
        <v>0</v>
      </c>
      <c r="AH280" s="42">
        <f t="shared" si="41"/>
        <v>0</v>
      </c>
      <c r="AI280" s="42">
        <f t="shared" si="42"/>
        <v>0</v>
      </c>
      <c r="AJ280" s="42">
        <f t="shared" si="43"/>
        <v>0</v>
      </c>
      <c r="AK280" s="42">
        <f t="shared" si="44"/>
        <v>0</v>
      </c>
    </row>
    <row r="281" spans="1:37" ht="12.75">
      <c r="A281" s="59" t="s">
        <v>213</v>
      </c>
      <c r="B281" s="60">
        <v>57.5557</v>
      </c>
      <c r="C281" s="62"/>
      <c r="D281" s="62"/>
      <c r="E281" s="62"/>
      <c r="F281" s="62"/>
      <c r="G281" s="62"/>
      <c r="H281" s="62"/>
      <c r="I281" s="62"/>
      <c r="J281" s="61"/>
      <c r="K281" s="62"/>
      <c r="L281" s="62"/>
      <c r="M281" s="62"/>
      <c r="N281" s="62"/>
      <c r="O281" s="62"/>
      <c r="P281" s="62"/>
      <c r="Q281" s="62"/>
      <c r="R281" s="62"/>
      <c r="S281" s="61"/>
      <c r="T281" s="62"/>
      <c r="U281" s="62"/>
      <c r="V281" s="62"/>
      <c r="W281" s="62"/>
      <c r="X281" s="62"/>
      <c r="Y281" s="62"/>
      <c r="Z281" s="62"/>
      <c r="AA281" s="62"/>
      <c r="AB281" s="61"/>
      <c r="AC281" s="42">
        <f t="shared" si="36"/>
        <v>57.5557</v>
      </c>
      <c r="AD281" s="42">
        <f t="shared" si="37"/>
        <v>0</v>
      </c>
      <c r="AE281" s="42">
        <f t="shared" si="38"/>
        <v>0</v>
      </c>
      <c r="AF281" s="42">
        <f t="shared" si="39"/>
        <v>0</v>
      </c>
      <c r="AG281" s="42">
        <f t="shared" si="40"/>
        <v>0</v>
      </c>
      <c r="AH281" s="42">
        <f t="shared" si="41"/>
        <v>0</v>
      </c>
      <c r="AI281" s="42">
        <f t="shared" si="42"/>
        <v>0</v>
      </c>
      <c r="AJ281" s="42">
        <f t="shared" si="43"/>
        <v>0</v>
      </c>
      <c r="AK281" s="42">
        <f t="shared" si="44"/>
        <v>0</v>
      </c>
    </row>
    <row r="282" spans="1:37" ht="12.75">
      <c r="A282" s="59" t="s">
        <v>464</v>
      </c>
      <c r="B282" s="60"/>
      <c r="C282" s="62"/>
      <c r="D282" s="62"/>
      <c r="E282" s="62"/>
      <c r="F282" s="62"/>
      <c r="G282" s="62"/>
      <c r="H282" s="62"/>
      <c r="I282" s="62"/>
      <c r="J282" s="61"/>
      <c r="K282" s="62"/>
      <c r="L282" s="62"/>
      <c r="M282" s="62"/>
      <c r="N282" s="62"/>
      <c r="O282" s="62"/>
      <c r="P282" s="62"/>
      <c r="Q282" s="62"/>
      <c r="R282" s="62"/>
      <c r="S282" s="61"/>
      <c r="T282" s="62"/>
      <c r="U282" s="62">
        <v>220</v>
      </c>
      <c r="V282" s="62"/>
      <c r="W282" s="62"/>
      <c r="X282" s="62"/>
      <c r="Y282" s="62"/>
      <c r="Z282" s="62"/>
      <c r="AA282" s="62"/>
      <c r="AB282" s="61"/>
      <c r="AC282" s="42">
        <f t="shared" si="36"/>
        <v>0</v>
      </c>
      <c r="AD282" s="42">
        <f t="shared" si="37"/>
        <v>220</v>
      </c>
      <c r="AE282" s="42">
        <f t="shared" si="38"/>
        <v>0</v>
      </c>
      <c r="AF282" s="42">
        <f t="shared" si="39"/>
        <v>0</v>
      </c>
      <c r="AG282" s="42">
        <f t="shared" si="40"/>
        <v>0</v>
      </c>
      <c r="AH282" s="42">
        <f t="shared" si="41"/>
        <v>0</v>
      </c>
      <c r="AI282" s="42">
        <f t="shared" si="42"/>
        <v>0</v>
      </c>
      <c r="AJ282" s="42">
        <f t="shared" si="43"/>
        <v>0</v>
      </c>
      <c r="AK282" s="42">
        <f t="shared" si="44"/>
        <v>0</v>
      </c>
    </row>
    <row r="283" spans="1:37" ht="12.75">
      <c r="A283" s="59" t="s">
        <v>465</v>
      </c>
      <c r="B283" s="60"/>
      <c r="C283" s="62"/>
      <c r="D283" s="62"/>
      <c r="E283" s="62"/>
      <c r="F283" s="62"/>
      <c r="G283" s="62"/>
      <c r="H283" s="62"/>
      <c r="I283" s="62"/>
      <c r="J283" s="61"/>
      <c r="K283" s="62"/>
      <c r="L283" s="62"/>
      <c r="M283" s="62"/>
      <c r="N283" s="62"/>
      <c r="O283" s="62"/>
      <c r="P283" s="62"/>
      <c r="Q283" s="62"/>
      <c r="R283" s="62"/>
      <c r="S283" s="61"/>
      <c r="T283" s="62">
        <v>25</v>
      </c>
      <c r="U283" s="62"/>
      <c r="V283" s="62"/>
      <c r="W283" s="62">
        <v>100</v>
      </c>
      <c r="X283" s="62">
        <v>70</v>
      </c>
      <c r="Y283" s="62"/>
      <c r="Z283" s="62">
        <v>110</v>
      </c>
      <c r="AA283" s="62"/>
      <c r="AB283" s="61"/>
      <c r="AC283" s="42">
        <f t="shared" si="36"/>
        <v>25</v>
      </c>
      <c r="AD283" s="42">
        <f t="shared" si="37"/>
        <v>0</v>
      </c>
      <c r="AE283" s="42">
        <f t="shared" si="38"/>
        <v>0</v>
      </c>
      <c r="AF283" s="42">
        <f t="shared" si="39"/>
        <v>100</v>
      </c>
      <c r="AG283" s="42">
        <f t="shared" si="40"/>
        <v>70</v>
      </c>
      <c r="AH283" s="42">
        <f t="shared" si="41"/>
        <v>0</v>
      </c>
      <c r="AI283" s="42">
        <f t="shared" si="42"/>
        <v>110</v>
      </c>
      <c r="AJ283" s="42">
        <f t="shared" si="43"/>
        <v>0</v>
      </c>
      <c r="AK283" s="42">
        <f t="shared" si="44"/>
        <v>0</v>
      </c>
    </row>
    <row r="284" spans="1:37" ht="12.75">
      <c r="A284" s="59" t="s">
        <v>156</v>
      </c>
      <c r="B284" s="60"/>
      <c r="C284" s="62"/>
      <c r="D284" s="62"/>
      <c r="E284" s="62"/>
      <c r="F284" s="62"/>
      <c r="G284" s="62"/>
      <c r="H284" s="62"/>
      <c r="I284" s="62"/>
      <c r="J284" s="61"/>
      <c r="K284" s="62"/>
      <c r="L284" s="62"/>
      <c r="M284" s="62"/>
      <c r="N284" s="62"/>
      <c r="O284" s="62"/>
      <c r="P284" s="62"/>
      <c r="Q284" s="62"/>
      <c r="R284" s="62"/>
      <c r="S284" s="61"/>
      <c r="T284" s="62"/>
      <c r="U284" s="62"/>
      <c r="V284" s="62">
        <v>30</v>
      </c>
      <c r="W284" s="62"/>
      <c r="X284" s="62"/>
      <c r="Y284" s="62"/>
      <c r="Z284" s="62"/>
      <c r="AA284" s="62"/>
      <c r="AB284" s="61"/>
      <c r="AC284" s="42">
        <f t="shared" si="36"/>
        <v>0</v>
      </c>
      <c r="AD284" s="42">
        <f t="shared" si="37"/>
        <v>0</v>
      </c>
      <c r="AE284" s="42">
        <f t="shared" si="38"/>
        <v>30</v>
      </c>
      <c r="AF284" s="42">
        <f t="shared" si="39"/>
        <v>0</v>
      </c>
      <c r="AG284" s="42">
        <f t="shared" si="40"/>
        <v>0</v>
      </c>
      <c r="AH284" s="42">
        <f t="shared" si="41"/>
        <v>0</v>
      </c>
      <c r="AI284" s="42">
        <f t="shared" si="42"/>
        <v>0</v>
      </c>
      <c r="AJ284" s="42">
        <f t="shared" si="43"/>
        <v>0</v>
      </c>
      <c r="AK284" s="42">
        <f t="shared" si="44"/>
        <v>0</v>
      </c>
    </row>
    <row r="285" spans="1:37" ht="12.75">
      <c r="A285" s="59" t="s">
        <v>6</v>
      </c>
      <c r="B285" s="60"/>
      <c r="C285" s="62"/>
      <c r="D285" s="62"/>
      <c r="E285" s="62"/>
      <c r="F285" s="62"/>
      <c r="G285" s="62"/>
      <c r="H285" s="62"/>
      <c r="I285" s="62"/>
      <c r="J285" s="61"/>
      <c r="K285" s="62"/>
      <c r="L285" s="62"/>
      <c r="M285" s="62"/>
      <c r="N285" s="62"/>
      <c r="O285" s="62"/>
      <c r="P285" s="62"/>
      <c r="Q285" s="62"/>
      <c r="R285" s="62"/>
      <c r="S285" s="61"/>
      <c r="T285" s="62">
        <v>20</v>
      </c>
      <c r="U285" s="62"/>
      <c r="V285" s="62"/>
      <c r="W285" s="62">
        <v>10</v>
      </c>
      <c r="X285" s="62"/>
      <c r="Y285" s="62"/>
      <c r="Z285" s="62"/>
      <c r="AA285" s="62">
        <v>20</v>
      </c>
      <c r="AB285" s="61"/>
      <c r="AC285" s="42">
        <f t="shared" si="36"/>
        <v>20</v>
      </c>
      <c r="AD285" s="42">
        <f t="shared" si="37"/>
        <v>0</v>
      </c>
      <c r="AE285" s="42">
        <f t="shared" si="38"/>
        <v>0</v>
      </c>
      <c r="AF285" s="42">
        <f t="shared" si="39"/>
        <v>10</v>
      </c>
      <c r="AG285" s="42">
        <f t="shared" si="40"/>
        <v>0</v>
      </c>
      <c r="AH285" s="42">
        <f t="shared" si="41"/>
        <v>0</v>
      </c>
      <c r="AI285" s="42">
        <f t="shared" si="42"/>
        <v>0</v>
      </c>
      <c r="AJ285" s="42">
        <f t="shared" si="43"/>
        <v>20</v>
      </c>
      <c r="AK285" s="42">
        <f t="shared" si="44"/>
        <v>0</v>
      </c>
    </row>
    <row r="286" spans="1:37" ht="12.75">
      <c r="A286" s="59" t="s">
        <v>140</v>
      </c>
      <c r="B286" s="60"/>
      <c r="C286" s="62"/>
      <c r="D286" s="62"/>
      <c r="E286" s="62"/>
      <c r="F286" s="62"/>
      <c r="G286" s="62"/>
      <c r="H286" s="62"/>
      <c r="I286" s="62"/>
      <c r="J286" s="61"/>
      <c r="K286" s="62"/>
      <c r="L286" s="62"/>
      <c r="M286" s="62"/>
      <c r="N286" s="62"/>
      <c r="O286" s="62"/>
      <c r="P286" s="62"/>
      <c r="Q286" s="62"/>
      <c r="R286" s="62"/>
      <c r="S286" s="61"/>
      <c r="T286" s="62"/>
      <c r="U286" s="62">
        <v>10</v>
      </c>
      <c r="V286" s="62"/>
      <c r="W286" s="62"/>
      <c r="X286" s="62"/>
      <c r="Y286" s="62"/>
      <c r="Z286" s="62"/>
      <c r="AA286" s="62"/>
      <c r="AB286" s="61"/>
      <c r="AC286" s="42">
        <f t="shared" si="36"/>
        <v>0</v>
      </c>
      <c r="AD286" s="42">
        <f t="shared" si="37"/>
        <v>10</v>
      </c>
      <c r="AE286" s="42">
        <f t="shared" si="38"/>
        <v>0</v>
      </c>
      <c r="AF286" s="42">
        <f t="shared" si="39"/>
        <v>0</v>
      </c>
      <c r="AG286" s="42">
        <f t="shared" si="40"/>
        <v>0</v>
      </c>
      <c r="AH286" s="42">
        <f t="shared" si="41"/>
        <v>0</v>
      </c>
      <c r="AI286" s="42">
        <f t="shared" si="42"/>
        <v>0</v>
      </c>
      <c r="AJ286" s="42">
        <f t="shared" si="43"/>
        <v>0</v>
      </c>
      <c r="AK286" s="42">
        <f t="shared" si="44"/>
        <v>0</v>
      </c>
    </row>
    <row r="287" spans="1:37" ht="12.75">
      <c r="A287" s="59" t="s">
        <v>466</v>
      </c>
      <c r="B287" s="60"/>
      <c r="C287" s="62"/>
      <c r="D287" s="62"/>
      <c r="E287" s="62"/>
      <c r="F287" s="62"/>
      <c r="G287" s="62"/>
      <c r="H287" s="62"/>
      <c r="I287" s="62"/>
      <c r="J287" s="61"/>
      <c r="K287" s="62"/>
      <c r="L287" s="62"/>
      <c r="M287" s="62"/>
      <c r="N287" s="62"/>
      <c r="O287" s="62"/>
      <c r="P287" s="62"/>
      <c r="Q287" s="62"/>
      <c r="R287" s="62"/>
      <c r="S287" s="61"/>
      <c r="T287" s="62"/>
      <c r="U287" s="62"/>
      <c r="V287" s="62">
        <v>40</v>
      </c>
      <c r="W287" s="62"/>
      <c r="X287" s="62">
        <v>35</v>
      </c>
      <c r="Y287" s="62"/>
      <c r="Z287" s="62">
        <v>30</v>
      </c>
      <c r="AA287" s="62"/>
      <c r="AB287" s="61"/>
      <c r="AC287" s="42">
        <f t="shared" si="36"/>
        <v>0</v>
      </c>
      <c r="AD287" s="42">
        <f t="shared" si="37"/>
        <v>0</v>
      </c>
      <c r="AE287" s="42">
        <f t="shared" si="38"/>
        <v>40</v>
      </c>
      <c r="AF287" s="42">
        <f t="shared" si="39"/>
        <v>0</v>
      </c>
      <c r="AG287" s="42">
        <f t="shared" si="40"/>
        <v>35</v>
      </c>
      <c r="AH287" s="42">
        <f t="shared" si="41"/>
        <v>0</v>
      </c>
      <c r="AI287" s="42">
        <f t="shared" si="42"/>
        <v>30</v>
      </c>
      <c r="AJ287" s="42">
        <f t="shared" si="43"/>
        <v>0</v>
      </c>
      <c r="AK287" s="42">
        <f t="shared" si="44"/>
        <v>0</v>
      </c>
    </row>
    <row r="288" spans="1:37" ht="12.75">
      <c r="A288" s="59" t="s">
        <v>467</v>
      </c>
      <c r="B288" s="60">
        <v>29.736</v>
      </c>
      <c r="C288" s="62">
        <v>30.648</v>
      </c>
      <c r="D288" s="62">
        <v>30.648</v>
      </c>
      <c r="E288" s="62">
        <v>30.648</v>
      </c>
      <c r="F288" s="62">
        <v>33.108</v>
      </c>
      <c r="G288" s="62">
        <v>5.6</v>
      </c>
      <c r="H288" s="62"/>
      <c r="I288" s="62"/>
      <c r="J288" s="61"/>
      <c r="K288" s="62"/>
      <c r="L288" s="62"/>
      <c r="M288" s="62"/>
      <c r="N288" s="62"/>
      <c r="O288" s="62"/>
      <c r="P288" s="62"/>
      <c r="Q288" s="62"/>
      <c r="R288" s="62"/>
      <c r="S288" s="61"/>
      <c r="T288" s="62">
        <v>10</v>
      </c>
      <c r="U288" s="62">
        <v>10</v>
      </c>
      <c r="V288" s="62"/>
      <c r="W288" s="62"/>
      <c r="X288" s="62"/>
      <c r="Y288" s="62"/>
      <c r="Z288" s="62"/>
      <c r="AA288" s="62"/>
      <c r="AB288" s="61"/>
      <c r="AC288" s="42">
        <f t="shared" si="36"/>
        <v>39.736000000000004</v>
      </c>
      <c r="AD288" s="42">
        <f t="shared" si="37"/>
        <v>40.647999999999996</v>
      </c>
      <c r="AE288" s="42">
        <f t="shared" si="38"/>
        <v>30.648</v>
      </c>
      <c r="AF288" s="42">
        <f t="shared" si="39"/>
        <v>30.648</v>
      </c>
      <c r="AG288" s="42">
        <f t="shared" si="40"/>
        <v>33.108</v>
      </c>
      <c r="AH288" s="42">
        <f t="shared" si="41"/>
        <v>5.6</v>
      </c>
      <c r="AI288" s="42">
        <f t="shared" si="42"/>
        <v>0</v>
      </c>
      <c r="AJ288" s="42">
        <f t="shared" si="43"/>
        <v>0</v>
      </c>
      <c r="AK288" s="42">
        <f t="shared" si="44"/>
        <v>0</v>
      </c>
    </row>
    <row r="289" spans="1:37" ht="12.75">
      <c r="A289" s="59" t="s">
        <v>468</v>
      </c>
      <c r="B289" s="60"/>
      <c r="C289" s="62"/>
      <c r="D289" s="62"/>
      <c r="E289" s="62"/>
      <c r="F289" s="62"/>
      <c r="G289" s="62"/>
      <c r="H289" s="62"/>
      <c r="I289" s="62"/>
      <c r="J289" s="61"/>
      <c r="K289" s="62"/>
      <c r="L289" s="62"/>
      <c r="M289" s="62"/>
      <c r="N289" s="62"/>
      <c r="O289" s="62"/>
      <c r="P289" s="62"/>
      <c r="Q289" s="62"/>
      <c r="R289" s="62"/>
      <c r="S289" s="61"/>
      <c r="T289" s="62"/>
      <c r="U289" s="62"/>
      <c r="V289" s="62"/>
      <c r="W289" s="62"/>
      <c r="X289" s="62"/>
      <c r="Y289" s="62">
        <v>10</v>
      </c>
      <c r="Z289" s="62">
        <v>20</v>
      </c>
      <c r="AA289" s="62">
        <v>20</v>
      </c>
      <c r="AB289" s="61"/>
      <c r="AC289" s="42">
        <f t="shared" si="36"/>
        <v>0</v>
      </c>
      <c r="AD289" s="42">
        <f t="shared" si="37"/>
        <v>0</v>
      </c>
      <c r="AE289" s="42">
        <f t="shared" si="38"/>
        <v>0</v>
      </c>
      <c r="AF289" s="42">
        <f t="shared" si="39"/>
        <v>0</v>
      </c>
      <c r="AG289" s="42">
        <f t="shared" si="40"/>
        <v>0</v>
      </c>
      <c r="AH289" s="42">
        <f t="shared" si="41"/>
        <v>10</v>
      </c>
      <c r="AI289" s="42">
        <f t="shared" si="42"/>
        <v>20</v>
      </c>
      <c r="AJ289" s="42">
        <f t="shared" si="43"/>
        <v>20</v>
      </c>
      <c r="AK289" s="42">
        <f t="shared" si="44"/>
        <v>0</v>
      </c>
    </row>
    <row r="290" spans="1:37" ht="12.75">
      <c r="A290" s="59" t="s">
        <v>469</v>
      </c>
      <c r="B290" s="60"/>
      <c r="C290" s="62"/>
      <c r="D290" s="62"/>
      <c r="E290" s="62"/>
      <c r="F290" s="62"/>
      <c r="G290" s="62"/>
      <c r="H290" s="62"/>
      <c r="I290" s="62"/>
      <c r="J290" s="61"/>
      <c r="K290" s="62"/>
      <c r="L290" s="62"/>
      <c r="M290" s="62"/>
      <c r="N290" s="62"/>
      <c r="O290" s="62"/>
      <c r="P290" s="62"/>
      <c r="Q290" s="62"/>
      <c r="R290" s="62"/>
      <c r="S290" s="61"/>
      <c r="T290" s="62"/>
      <c r="U290" s="62"/>
      <c r="V290" s="62">
        <v>20</v>
      </c>
      <c r="W290" s="62"/>
      <c r="X290" s="62"/>
      <c r="Y290" s="62"/>
      <c r="Z290" s="62"/>
      <c r="AA290" s="62"/>
      <c r="AB290" s="61"/>
      <c r="AC290" s="42">
        <f t="shared" si="36"/>
        <v>0</v>
      </c>
      <c r="AD290" s="42">
        <f t="shared" si="37"/>
        <v>0</v>
      </c>
      <c r="AE290" s="42">
        <f t="shared" si="38"/>
        <v>20</v>
      </c>
      <c r="AF290" s="42">
        <f t="shared" si="39"/>
        <v>0</v>
      </c>
      <c r="AG290" s="42">
        <f t="shared" si="40"/>
        <v>0</v>
      </c>
      <c r="AH290" s="42">
        <f t="shared" si="41"/>
        <v>0</v>
      </c>
      <c r="AI290" s="42">
        <f t="shared" si="42"/>
        <v>0</v>
      </c>
      <c r="AJ290" s="42">
        <f t="shared" si="43"/>
        <v>0</v>
      </c>
      <c r="AK290" s="42">
        <f t="shared" si="44"/>
        <v>0</v>
      </c>
    </row>
    <row r="291" spans="1:37" ht="12.75">
      <c r="A291" s="59" t="s">
        <v>7</v>
      </c>
      <c r="B291" s="60">
        <v>380.49665</v>
      </c>
      <c r="C291" s="62">
        <v>481.00244</v>
      </c>
      <c r="D291" s="62">
        <v>104.58694</v>
      </c>
      <c r="E291" s="62">
        <v>27.19314</v>
      </c>
      <c r="F291" s="62"/>
      <c r="G291" s="62"/>
      <c r="H291" s="62">
        <v>30.6</v>
      </c>
      <c r="I291" s="62">
        <v>13.2</v>
      </c>
      <c r="J291" s="61"/>
      <c r="K291" s="62"/>
      <c r="L291" s="62"/>
      <c r="M291" s="62"/>
      <c r="N291" s="62"/>
      <c r="O291" s="62"/>
      <c r="P291" s="62"/>
      <c r="Q291" s="62"/>
      <c r="R291" s="62"/>
      <c r="S291" s="61"/>
      <c r="T291" s="62"/>
      <c r="U291" s="62"/>
      <c r="V291" s="62"/>
      <c r="W291" s="62"/>
      <c r="X291" s="62">
        <v>30</v>
      </c>
      <c r="Y291" s="62">
        <v>30</v>
      </c>
      <c r="Z291" s="62">
        <v>149.654</v>
      </c>
      <c r="AA291" s="62"/>
      <c r="AB291" s="61"/>
      <c r="AC291" s="42">
        <f t="shared" si="36"/>
        <v>380.49665</v>
      </c>
      <c r="AD291" s="42">
        <f t="shared" si="37"/>
        <v>481.00244</v>
      </c>
      <c r="AE291" s="42">
        <f t="shared" si="38"/>
        <v>104.58694</v>
      </c>
      <c r="AF291" s="42">
        <f t="shared" si="39"/>
        <v>27.19314</v>
      </c>
      <c r="AG291" s="42">
        <f t="shared" si="40"/>
        <v>30</v>
      </c>
      <c r="AH291" s="42">
        <f t="shared" si="41"/>
        <v>30</v>
      </c>
      <c r="AI291" s="42">
        <f t="shared" si="42"/>
        <v>180.254</v>
      </c>
      <c r="AJ291" s="42">
        <f t="shared" si="43"/>
        <v>13.2</v>
      </c>
      <c r="AK291" s="42">
        <f t="shared" si="44"/>
        <v>0</v>
      </c>
    </row>
    <row r="292" spans="1:37" ht="12.75">
      <c r="A292" s="59" t="s">
        <v>471</v>
      </c>
      <c r="B292" s="60"/>
      <c r="C292" s="62"/>
      <c r="D292" s="62">
        <v>13.2</v>
      </c>
      <c r="E292" s="62">
        <v>39.6</v>
      </c>
      <c r="F292" s="62">
        <v>39.6</v>
      </c>
      <c r="G292" s="62">
        <v>19.8</v>
      </c>
      <c r="H292" s="62"/>
      <c r="I292" s="62"/>
      <c r="J292" s="61"/>
      <c r="K292" s="62"/>
      <c r="L292" s="62"/>
      <c r="M292" s="62"/>
      <c r="N292" s="62"/>
      <c r="O292" s="62"/>
      <c r="P292" s="62"/>
      <c r="Q292" s="62"/>
      <c r="R292" s="62"/>
      <c r="S292" s="61"/>
      <c r="T292" s="62"/>
      <c r="U292" s="62"/>
      <c r="V292" s="62">
        <v>12</v>
      </c>
      <c r="W292" s="62">
        <v>12</v>
      </c>
      <c r="X292" s="62">
        <v>12</v>
      </c>
      <c r="Y292" s="62"/>
      <c r="Z292" s="62"/>
      <c r="AA292" s="62"/>
      <c r="AB292" s="61"/>
      <c r="AC292" s="42">
        <f t="shared" si="36"/>
        <v>0</v>
      </c>
      <c r="AD292" s="42">
        <f t="shared" si="37"/>
        <v>0</v>
      </c>
      <c r="AE292" s="42">
        <f t="shared" si="38"/>
        <v>25.2</v>
      </c>
      <c r="AF292" s="42">
        <f t="shared" si="39"/>
        <v>51.6</v>
      </c>
      <c r="AG292" s="42">
        <f t="shared" si="40"/>
        <v>51.6</v>
      </c>
      <c r="AH292" s="42">
        <f t="shared" si="41"/>
        <v>19.8</v>
      </c>
      <c r="AI292" s="42">
        <f t="shared" si="42"/>
        <v>0</v>
      </c>
      <c r="AJ292" s="42">
        <f t="shared" si="43"/>
        <v>0</v>
      </c>
      <c r="AK292" s="42">
        <f t="shared" si="44"/>
        <v>0</v>
      </c>
    </row>
    <row r="293" spans="1:37" ht="12.75">
      <c r="A293" s="59" t="s">
        <v>472</v>
      </c>
      <c r="B293" s="60"/>
      <c r="C293" s="62"/>
      <c r="D293" s="62"/>
      <c r="E293" s="62"/>
      <c r="F293" s="62"/>
      <c r="G293" s="62"/>
      <c r="H293" s="62"/>
      <c r="I293" s="62"/>
      <c r="J293" s="61"/>
      <c r="K293" s="62"/>
      <c r="L293" s="62"/>
      <c r="M293" s="62"/>
      <c r="N293" s="62"/>
      <c r="O293" s="62"/>
      <c r="P293" s="62"/>
      <c r="Q293" s="62"/>
      <c r="R293" s="62">
        <v>41.10367</v>
      </c>
      <c r="S293" s="61"/>
      <c r="T293" s="62"/>
      <c r="U293" s="62"/>
      <c r="V293" s="62"/>
      <c r="W293" s="62"/>
      <c r="X293" s="62"/>
      <c r="Y293" s="62"/>
      <c r="Z293" s="62">
        <v>6.26866</v>
      </c>
      <c r="AA293" s="62"/>
      <c r="AB293" s="61"/>
      <c r="AC293" s="42">
        <f t="shared" si="36"/>
        <v>0</v>
      </c>
      <c r="AD293" s="42">
        <f t="shared" si="37"/>
        <v>0</v>
      </c>
      <c r="AE293" s="42">
        <f t="shared" si="38"/>
        <v>0</v>
      </c>
      <c r="AF293" s="42">
        <f t="shared" si="39"/>
        <v>0</v>
      </c>
      <c r="AG293" s="42">
        <f t="shared" si="40"/>
        <v>0</v>
      </c>
      <c r="AH293" s="42">
        <f t="shared" si="41"/>
        <v>0</v>
      </c>
      <c r="AI293" s="42">
        <f t="shared" si="42"/>
        <v>6.26866</v>
      </c>
      <c r="AJ293" s="42">
        <f t="shared" si="43"/>
        <v>41.10367</v>
      </c>
      <c r="AK293" s="42">
        <f t="shared" si="44"/>
        <v>0</v>
      </c>
    </row>
    <row r="294" spans="1:37" ht="12.75">
      <c r="A294" s="59" t="s">
        <v>215</v>
      </c>
      <c r="B294" s="60"/>
      <c r="C294" s="62"/>
      <c r="D294" s="62"/>
      <c r="E294" s="62"/>
      <c r="F294" s="62"/>
      <c r="G294" s="62">
        <v>36</v>
      </c>
      <c r="H294" s="62">
        <v>7.8</v>
      </c>
      <c r="I294" s="62"/>
      <c r="J294" s="61"/>
      <c r="K294" s="62"/>
      <c r="L294" s="62"/>
      <c r="M294" s="62"/>
      <c r="N294" s="62"/>
      <c r="O294" s="62"/>
      <c r="P294" s="62"/>
      <c r="Q294" s="62"/>
      <c r="R294" s="62"/>
      <c r="S294" s="61"/>
      <c r="T294" s="62"/>
      <c r="U294" s="62"/>
      <c r="V294" s="62"/>
      <c r="W294" s="62"/>
      <c r="X294" s="62"/>
      <c r="Y294" s="62"/>
      <c r="Z294" s="62"/>
      <c r="AA294" s="62"/>
      <c r="AB294" s="61"/>
      <c r="AC294" s="42">
        <f t="shared" si="36"/>
        <v>0</v>
      </c>
      <c r="AD294" s="42">
        <f t="shared" si="37"/>
        <v>0</v>
      </c>
      <c r="AE294" s="42">
        <f t="shared" si="38"/>
        <v>0</v>
      </c>
      <c r="AF294" s="42">
        <f t="shared" si="39"/>
        <v>0</v>
      </c>
      <c r="AG294" s="42">
        <f t="shared" si="40"/>
        <v>0</v>
      </c>
      <c r="AH294" s="42">
        <f t="shared" si="41"/>
        <v>36</v>
      </c>
      <c r="AI294" s="42">
        <f t="shared" si="42"/>
        <v>7.8</v>
      </c>
      <c r="AJ294" s="42">
        <f t="shared" si="43"/>
        <v>0</v>
      </c>
      <c r="AK294" s="42">
        <f t="shared" si="44"/>
        <v>0</v>
      </c>
    </row>
    <row r="295" spans="1:37" ht="12.75">
      <c r="A295" s="59" t="s">
        <v>476</v>
      </c>
      <c r="B295" s="60">
        <v>7.6065</v>
      </c>
      <c r="C295" s="62"/>
      <c r="D295" s="62"/>
      <c r="E295" s="62"/>
      <c r="F295" s="62"/>
      <c r="G295" s="62"/>
      <c r="H295" s="62"/>
      <c r="I295" s="62"/>
      <c r="J295" s="61"/>
      <c r="K295" s="62"/>
      <c r="L295" s="62"/>
      <c r="M295" s="62"/>
      <c r="N295" s="62"/>
      <c r="O295" s="62"/>
      <c r="P295" s="62"/>
      <c r="Q295" s="62"/>
      <c r="R295" s="62"/>
      <c r="S295" s="61"/>
      <c r="T295" s="62"/>
      <c r="U295" s="62"/>
      <c r="V295" s="62"/>
      <c r="W295" s="62"/>
      <c r="X295" s="62"/>
      <c r="Y295" s="62"/>
      <c r="Z295" s="62"/>
      <c r="AA295" s="62"/>
      <c r="AB295" s="61"/>
      <c r="AC295" s="42">
        <f t="shared" si="36"/>
        <v>7.6065</v>
      </c>
      <c r="AD295" s="42">
        <f t="shared" si="37"/>
        <v>0</v>
      </c>
      <c r="AE295" s="42">
        <f t="shared" si="38"/>
        <v>0</v>
      </c>
      <c r="AF295" s="42">
        <f t="shared" si="39"/>
        <v>0</v>
      </c>
      <c r="AG295" s="42">
        <f t="shared" si="40"/>
        <v>0</v>
      </c>
      <c r="AH295" s="42">
        <f t="shared" si="41"/>
        <v>0</v>
      </c>
      <c r="AI295" s="42">
        <f t="shared" si="42"/>
        <v>0</v>
      </c>
      <c r="AJ295" s="42">
        <f t="shared" si="43"/>
        <v>0</v>
      </c>
      <c r="AK295" s="42">
        <f t="shared" si="44"/>
        <v>0</v>
      </c>
    </row>
    <row r="296" spans="1:37" ht="12.75">
      <c r="A296" s="59" t="s">
        <v>478</v>
      </c>
      <c r="B296" s="60"/>
      <c r="C296" s="62"/>
      <c r="D296" s="62"/>
      <c r="E296" s="62"/>
      <c r="F296" s="62"/>
      <c r="G296" s="62"/>
      <c r="H296" s="62"/>
      <c r="I296" s="62"/>
      <c r="J296" s="61"/>
      <c r="K296" s="62"/>
      <c r="L296" s="62"/>
      <c r="M296" s="62"/>
      <c r="N296" s="62"/>
      <c r="O296" s="62"/>
      <c r="P296" s="62"/>
      <c r="Q296" s="62"/>
      <c r="R296" s="62"/>
      <c r="S296" s="61"/>
      <c r="T296" s="62"/>
      <c r="U296" s="62">
        <v>32.294</v>
      </c>
      <c r="V296" s="62"/>
      <c r="W296" s="62"/>
      <c r="X296" s="62"/>
      <c r="Y296" s="62"/>
      <c r="Z296" s="62"/>
      <c r="AA296" s="62"/>
      <c r="AB296" s="61"/>
      <c r="AC296" s="42">
        <f t="shared" si="36"/>
        <v>0</v>
      </c>
      <c r="AD296" s="42">
        <f t="shared" si="37"/>
        <v>32.294</v>
      </c>
      <c r="AE296" s="42">
        <f t="shared" si="38"/>
        <v>0</v>
      </c>
      <c r="AF296" s="42">
        <f t="shared" si="39"/>
        <v>0</v>
      </c>
      <c r="AG296" s="42">
        <f t="shared" si="40"/>
        <v>0</v>
      </c>
      <c r="AH296" s="42">
        <f t="shared" si="41"/>
        <v>0</v>
      </c>
      <c r="AI296" s="42">
        <f t="shared" si="42"/>
        <v>0</v>
      </c>
      <c r="AJ296" s="42">
        <f t="shared" si="43"/>
        <v>0</v>
      </c>
      <c r="AK296" s="42">
        <f t="shared" si="44"/>
        <v>0</v>
      </c>
    </row>
    <row r="297" spans="1:37" ht="12.75">
      <c r="A297" s="59" t="s">
        <v>480</v>
      </c>
      <c r="B297" s="60"/>
      <c r="C297" s="62"/>
      <c r="D297" s="62"/>
      <c r="E297" s="62"/>
      <c r="F297" s="62"/>
      <c r="G297" s="62"/>
      <c r="H297" s="62"/>
      <c r="I297" s="62"/>
      <c r="J297" s="61"/>
      <c r="K297" s="62"/>
      <c r="L297" s="62"/>
      <c r="M297" s="62"/>
      <c r="N297" s="62"/>
      <c r="O297" s="62"/>
      <c r="P297" s="62"/>
      <c r="Q297" s="62"/>
      <c r="R297" s="62"/>
      <c r="S297" s="61"/>
      <c r="T297" s="62">
        <v>30</v>
      </c>
      <c r="U297" s="62"/>
      <c r="V297" s="62"/>
      <c r="W297" s="62"/>
      <c r="X297" s="62"/>
      <c r="Y297" s="62"/>
      <c r="Z297" s="62"/>
      <c r="AA297" s="62"/>
      <c r="AB297" s="61"/>
      <c r="AC297" s="42">
        <f t="shared" si="36"/>
        <v>30</v>
      </c>
      <c r="AD297" s="42">
        <f t="shared" si="37"/>
        <v>0</v>
      </c>
      <c r="AE297" s="42">
        <f t="shared" si="38"/>
        <v>0</v>
      </c>
      <c r="AF297" s="42">
        <f t="shared" si="39"/>
        <v>0</v>
      </c>
      <c r="AG297" s="42">
        <f t="shared" si="40"/>
        <v>0</v>
      </c>
      <c r="AH297" s="42">
        <f t="shared" si="41"/>
        <v>0</v>
      </c>
      <c r="AI297" s="42">
        <f t="shared" si="42"/>
        <v>0</v>
      </c>
      <c r="AJ297" s="42">
        <f t="shared" si="43"/>
        <v>0</v>
      </c>
      <c r="AK297" s="42">
        <f t="shared" si="44"/>
        <v>0</v>
      </c>
    </row>
    <row r="298" spans="1:37" ht="12.75">
      <c r="A298" s="59" t="s">
        <v>216</v>
      </c>
      <c r="B298" s="60"/>
      <c r="C298" s="62"/>
      <c r="D298" s="62"/>
      <c r="E298" s="62"/>
      <c r="F298" s="62"/>
      <c r="G298" s="62">
        <v>30</v>
      </c>
      <c r="H298" s="62">
        <v>108</v>
      </c>
      <c r="I298" s="62">
        <v>78</v>
      </c>
      <c r="J298" s="61"/>
      <c r="K298" s="62"/>
      <c r="L298" s="62"/>
      <c r="M298" s="62"/>
      <c r="N298" s="62"/>
      <c r="O298" s="62"/>
      <c r="P298" s="62"/>
      <c r="Q298" s="62"/>
      <c r="R298" s="62"/>
      <c r="S298" s="61"/>
      <c r="T298" s="62"/>
      <c r="U298" s="62"/>
      <c r="V298" s="62"/>
      <c r="W298" s="62"/>
      <c r="X298" s="62"/>
      <c r="Y298" s="62"/>
      <c r="Z298" s="62"/>
      <c r="AA298" s="62"/>
      <c r="AB298" s="61"/>
      <c r="AC298" s="42">
        <f t="shared" si="36"/>
        <v>0</v>
      </c>
      <c r="AD298" s="42">
        <f t="shared" si="37"/>
        <v>0</v>
      </c>
      <c r="AE298" s="42">
        <f t="shared" si="38"/>
        <v>0</v>
      </c>
      <c r="AF298" s="42">
        <f t="shared" si="39"/>
        <v>0</v>
      </c>
      <c r="AG298" s="42">
        <f t="shared" si="40"/>
        <v>0</v>
      </c>
      <c r="AH298" s="42">
        <f t="shared" si="41"/>
        <v>30</v>
      </c>
      <c r="AI298" s="42">
        <f t="shared" si="42"/>
        <v>108</v>
      </c>
      <c r="AJ298" s="42">
        <f t="shared" si="43"/>
        <v>78</v>
      </c>
      <c r="AK298" s="42">
        <f t="shared" si="44"/>
        <v>0</v>
      </c>
    </row>
    <row r="299" spans="1:37" ht="12.75">
      <c r="A299" s="59" t="s">
        <v>481</v>
      </c>
      <c r="B299" s="60"/>
      <c r="C299" s="62"/>
      <c r="D299" s="62"/>
      <c r="E299" s="62"/>
      <c r="F299" s="62"/>
      <c r="G299" s="62"/>
      <c r="H299" s="62"/>
      <c r="I299" s="62"/>
      <c r="J299" s="61"/>
      <c r="K299" s="62"/>
      <c r="L299" s="62"/>
      <c r="M299" s="62"/>
      <c r="N299" s="62"/>
      <c r="O299" s="62"/>
      <c r="P299" s="62"/>
      <c r="Q299" s="62"/>
      <c r="R299" s="62"/>
      <c r="S299" s="61"/>
      <c r="T299" s="62">
        <v>7.3</v>
      </c>
      <c r="U299" s="62">
        <v>12.75538</v>
      </c>
      <c r="V299" s="62">
        <v>3.24462</v>
      </c>
      <c r="W299" s="62"/>
      <c r="X299" s="62"/>
      <c r="Y299" s="62"/>
      <c r="Z299" s="62">
        <v>19.297</v>
      </c>
      <c r="AA299" s="62"/>
      <c r="AB299" s="61"/>
      <c r="AC299" s="42">
        <f t="shared" si="36"/>
        <v>7.3</v>
      </c>
      <c r="AD299" s="42">
        <f t="shared" si="37"/>
        <v>12.75538</v>
      </c>
      <c r="AE299" s="42">
        <f t="shared" si="38"/>
        <v>3.24462</v>
      </c>
      <c r="AF299" s="42">
        <f t="shared" si="39"/>
        <v>0</v>
      </c>
      <c r="AG299" s="42">
        <f t="shared" si="40"/>
        <v>0</v>
      </c>
      <c r="AH299" s="42">
        <f t="shared" si="41"/>
        <v>0</v>
      </c>
      <c r="AI299" s="42">
        <f t="shared" si="42"/>
        <v>19.297</v>
      </c>
      <c r="AJ299" s="42">
        <f t="shared" si="43"/>
        <v>0</v>
      </c>
      <c r="AK299" s="42">
        <f t="shared" si="44"/>
        <v>0</v>
      </c>
    </row>
    <row r="300" spans="1:37" ht="12.75">
      <c r="A300" s="59" t="s">
        <v>482</v>
      </c>
      <c r="B300" s="60"/>
      <c r="C300" s="62"/>
      <c r="D300" s="62"/>
      <c r="E300" s="62"/>
      <c r="F300" s="62"/>
      <c r="G300" s="62"/>
      <c r="H300" s="62"/>
      <c r="I300" s="62"/>
      <c r="J300" s="61"/>
      <c r="K300" s="62"/>
      <c r="L300" s="62"/>
      <c r="M300" s="62"/>
      <c r="N300" s="62"/>
      <c r="O300" s="62"/>
      <c r="P300" s="62"/>
      <c r="Q300" s="62">
        <v>18.08334</v>
      </c>
      <c r="R300" s="62">
        <v>11.69801</v>
      </c>
      <c r="S300" s="61"/>
      <c r="T300" s="62"/>
      <c r="U300" s="62"/>
      <c r="V300" s="62"/>
      <c r="W300" s="62"/>
      <c r="X300" s="62"/>
      <c r="Y300" s="62"/>
      <c r="Z300" s="62"/>
      <c r="AA300" s="62"/>
      <c r="AB300" s="61"/>
      <c r="AC300" s="42">
        <f t="shared" si="36"/>
        <v>0</v>
      </c>
      <c r="AD300" s="42">
        <f t="shared" si="37"/>
        <v>0</v>
      </c>
      <c r="AE300" s="42">
        <f t="shared" si="38"/>
        <v>0</v>
      </c>
      <c r="AF300" s="42">
        <f t="shared" si="39"/>
        <v>0</v>
      </c>
      <c r="AG300" s="42">
        <f t="shared" si="40"/>
        <v>0</v>
      </c>
      <c r="AH300" s="42">
        <f t="shared" si="41"/>
        <v>0</v>
      </c>
      <c r="AI300" s="42">
        <f t="shared" si="42"/>
        <v>18.08334</v>
      </c>
      <c r="AJ300" s="42">
        <f t="shared" si="43"/>
        <v>11.69801</v>
      </c>
      <c r="AK300" s="42">
        <f t="shared" si="44"/>
        <v>0</v>
      </c>
    </row>
    <row r="301" spans="1:37" ht="12.75">
      <c r="A301" s="59" t="s">
        <v>491</v>
      </c>
      <c r="B301" s="60">
        <v>49.69189</v>
      </c>
      <c r="C301" s="62">
        <v>6.64191</v>
      </c>
      <c r="D301" s="62"/>
      <c r="E301" s="62"/>
      <c r="F301" s="62"/>
      <c r="G301" s="62"/>
      <c r="H301" s="62"/>
      <c r="I301" s="62"/>
      <c r="J301" s="61"/>
      <c r="K301" s="62"/>
      <c r="L301" s="62"/>
      <c r="M301" s="62"/>
      <c r="N301" s="62"/>
      <c r="O301" s="62"/>
      <c r="P301" s="62"/>
      <c r="Q301" s="62"/>
      <c r="R301" s="62"/>
      <c r="S301" s="61"/>
      <c r="T301" s="62"/>
      <c r="U301" s="62"/>
      <c r="V301" s="62"/>
      <c r="W301" s="62"/>
      <c r="X301" s="62"/>
      <c r="Y301" s="62"/>
      <c r="Z301" s="62"/>
      <c r="AA301" s="62"/>
      <c r="AB301" s="61"/>
      <c r="AC301" s="42">
        <f t="shared" si="36"/>
        <v>49.69189</v>
      </c>
      <c r="AD301" s="42">
        <f t="shared" si="37"/>
        <v>6.64191</v>
      </c>
      <c r="AE301" s="42">
        <f t="shared" si="38"/>
        <v>0</v>
      </c>
      <c r="AF301" s="42">
        <f t="shared" si="39"/>
        <v>0</v>
      </c>
      <c r="AG301" s="42">
        <f t="shared" si="40"/>
        <v>0</v>
      </c>
      <c r="AH301" s="42">
        <f t="shared" si="41"/>
        <v>0</v>
      </c>
      <c r="AI301" s="42">
        <f t="shared" si="42"/>
        <v>0</v>
      </c>
      <c r="AJ301" s="42">
        <f t="shared" si="43"/>
        <v>0</v>
      </c>
      <c r="AK301" s="42">
        <f t="shared" si="44"/>
        <v>0</v>
      </c>
    </row>
    <row r="302" spans="1:37" ht="12.75">
      <c r="A302" s="59" t="s">
        <v>158</v>
      </c>
      <c r="B302" s="60">
        <v>26.41128</v>
      </c>
      <c r="C302" s="62">
        <v>34.29644</v>
      </c>
      <c r="D302" s="62">
        <v>14.85561</v>
      </c>
      <c r="E302" s="62"/>
      <c r="F302" s="62"/>
      <c r="G302" s="62"/>
      <c r="H302" s="62"/>
      <c r="I302" s="62"/>
      <c r="J302" s="61"/>
      <c r="K302" s="62"/>
      <c r="L302" s="62"/>
      <c r="M302" s="62"/>
      <c r="N302" s="62"/>
      <c r="O302" s="62"/>
      <c r="P302" s="62"/>
      <c r="Q302" s="62"/>
      <c r="R302" s="62"/>
      <c r="S302" s="61"/>
      <c r="T302" s="62"/>
      <c r="U302" s="62"/>
      <c r="V302" s="62"/>
      <c r="W302" s="62"/>
      <c r="X302" s="62"/>
      <c r="Y302" s="62"/>
      <c r="Z302" s="62"/>
      <c r="AA302" s="62"/>
      <c r="AB302" s="61"/>
      <c r="AC302" s="42">
        <f t="shared" si="36"/>
        <v>26.41128</v>
      </c>
      <c r="AD302" s="42">
        <f t="shared" si="37"/>
        <v>34.29644</v>
      </c>
      <c r="AE302" s="42">
        <f t="shared" si="38"/>
        <v>14.85561</v>
      </c>
      <c r="AF302" s="42">
        <f t="shared" si="39"/>
        <v>0</v>
      </c>
      <c r="AG302" s="42">
        <f t="shared" si="40"/>
        <v>0</v>
      </c>
      <c r="AH302" s="42">
        <f t="shared" si="41"/>
        <v>0</v>
      </c>
      <c r="AI302" s="42">
        <f t="shared" si="42"/>
        <v>0</v>
      </c>
      <c r="AJ302" s="42">
        <f t="shared" si="43"/>
        <v>0</v>
      </c>
      <c r="AK302" s="42">
        <f t="shared" si="44"/>
        <v>0</v>
      </c>
    </row>
    <row r="303" spans="1:37" ht="12.75">
      <c r="A303" s="59" t="s">
        <v>16</v>
      </c>
      <c r="B303" s="60">
        <v>45.29035</v>
      </c>
      <c r="C303" s="62">
        <v>49.9176</v>
      </c>
      <c r="D303" s="62"/>
      <c r="E303" s="62"/>
      <c r="F303" s="62"/>
      <c r="G303" s="62"/>
      <c r="H303" s="62"/>
      <c r="I303" s="62"/>
      <c r="J303" s="61"/>
      <c r="K303" s="62"/>
      <c r="L303" s="62"/>
      <c r="M303" s="62"/>
      <c r="N303" s="62"/>
      <c r="O303" s="62"/>
      <c r="P303" s="62"/>
      <c r="Q303" s="62"/>
      <c r="R303" s="62"/>
      <c r="S303" s="61"/>
      <c r="T303" s="62"/>
      <c r="U303" s="62"/>
      <c r="V303" s="62"/>
      <c r="W303" s="62"/>
      <c r="X303" s="62"/>
      <c r="Y303" s="62"/>
      <c r="Z303" s="62"/>
      <c r="AA303" s="62"/>
      <c r="AB303" s="61"/>
      <c r="AC303" s="42">
        <f t="shared" si="36"/>
        <v>45.29035</v>
      </c>
      <c r="AD303" s="42">
        <f t="shared" si="37"/>
        <v>49.9176</v>
      </c>
      <c r="AE303" s="42">
        <f t="shared" si="38"/>
        <v>0</v>
      </c>
      <c r="AF303" s="42">
        <f t="shared" si="39"/>
        <v>0</v>
      </c>
      <c r="AG303" s="42">
        <f t="shared" si="40"/>
        <v>0</v>
      </c>
      <c r="AH303" s="42">
        <f t="shared" si="41"/>
        <v>0</v>
      </c>
      <c r="AI303" s="42">
        <f t="shared" si="42"/>
        <v>0</v>
      </c>
      <c r="AJ303" s="42">
        <f t="shared" si="43"/>
        <v>0</v>
      </c>
      <c r="AK303" s="42">
        <f t="shared" si="44"/>
        <v>0</v>
      </c>
    </row>
    <row r="304" spans="1:37" ht="12.75">
      <c r="A304" s="59" t="s">
        <v>17</v>
      </c>
      <c r="B304" s="60">
        <v>99.41568</v>
      </c>
      <c r="C304" s="62">
        <v>8.28464</v>
      </c>
      <c r="D304" s="62"/>
      <c r="E304" s="62"/>
      <c r="F304" s="62"/>
      <c r="G304" s="62"/>
      <c r="H304" s="62"/>
      <c r="I304" s="62"/>
      <c r="J304" s="61"/>
      <c r="K304" s="62"/>
      <c r="L304" s="62"/>
      <c r="M304" s="62"/>
      <c r="N304" s="62"/>
      <c r="O304" s="62"/>
      <c r="P304" s="62"/>
      <c r="Q304" s="62"/>
      <c r="R304" s="62"/>
      <c r="S304" s="61"/>
      <c r="T304" s="62">
        <v>11.03327</v>
      </c>
      <c r="U304" s="62"/>
      <c r="V304" s="62"/>
      <c r="W304" s="62"/>
      <c r="X304" s="62"/>
      <c r="Y304" s="62"/>
      <c r="Z304" s="62"/>
      <c r="AA304" s="62"/>
      <c r="AB304" s="61"/>
      <c r="AC304" s="42">
        <f t="shared" si="36"/>
        <v>110.44895</v>
      </c>
      <c r="AD304" s="42">
        <f t="shared" si="37"/>
        <v>8.28464</v>
      </c>
      <c r="AE304" s="42">
        <f t="shared" si="38"/>
        <v>0</v>
      </c>
      <c r="AF304" s="42">
        <f t="shared" si="39"/>
        <v>0</v>
      </c>
      <c r="AG304" s="42">
        <f t="shared" si="40"/>
        <v>0</v>
      </c>
      <c r="AH304" s="42">
        <f t="shared" si="41"/>
        <v>0</v>
      </c>
      <c r="AI304" s="42">
        <f t="shared" si="42"/>
        <v>0</v>
      </c>
      <c r="AJ304" s="42">
        <f t="shared" si="43"/>
        <v>0</v>
      </c>
      <c r="AK304" s="42">
        <f t="shared" si="44"/>
        <v>0</v>
      </c>
    </row>
    <row r="305" spans="1:37" ht="12.75">
      <c r="A305" s="59" t="s">
        <v>187</v>
      </c>
      <c r="B305" s="60"/>
      <c r="C305" s="62"/>
      <c r="D305" s="62"/>
      <c r="E305" s="62"/>
      <c r="F305" s="62">
        <v>11</v>
      </c>
      <c r="G305" s="62">
        <v>26.4</v>
      </c>
      <c r="H305" s="62">
        <v>15.4</v>
      </c>
      <c r="I305" s="62"/>
      <c r="J305" s="61"/>
      <c r="K305" s="62"/>
      <c r="L305" s="62"/>
      <c r="M305" s="62"/>
      <c r="N305" s="62"/>
      <c r="O305" s="62"/>
      <c r="P305" s="62"/>
      <c r="Q305" s="62"/>
      <c r="R305" s="62"/>
      <c r="S305" s="61"/>
      <c r="T305" s="62"/>
      <c r="U305" s="62"/>
      <c r="V305" s="62"/>
      <c r="W305" s="62"/>
      <c r="X305" s="62"/>
      <c r="Y305" s="62"/>
      <c r="Z305" s="62"/>
      <c r="AA305" s="62"/>
      <c r="AB305" s="61"/>
      <c r="AC305" s="42">
        <f t="shared" si="36"/>
        <v>0</v>
      </c>
      <c r="AD305" s="42">
        <f t="shared" si="37"/>
        <v>0</v>
      </c>
      <c r="AE305" s="42">
        <f t="shared" si="38"/>
        <v>0</v>
      </c>
      <c r="AF305" s="42">
        <f t="shared" si="39"/>
        <v>0</v>
      </c>
      <c r="AG305" s="42">
        <f t="shared" si="40"/>
        <v>11</v>
      </c>
      <c r="AH305" s="42">
        <f t="shared" si="41"/>
        <v>26.4</v>
      </c>
      <c r="AI305" s="42">
        <f t="shared" si="42"/>
        <v>15.4</v>
      </c>
      <c r="AJ305" s="42">
        <f t="shared" si="43"/>
        <v>0</v>
      </c>
      <c r="AK305" s="42">
        <f t="shared" si="44"/>
        <v>0</v>
      </c>
    </row>
    <row r="306" spans="1:37" ht="12.75">
      <c r="A306" s="59" t="s">
        <v>493</v>
      </c>
      <c r="B306" s="60">
        <v>54.68334</v>
      </c>
      <c r="C306" s="62">
        <v>77.41407</v>
      </c>
      <c r="D306" s="62">
        <v>62.09269</v>
      </c>
      <c r="E306" s="62">
        <v>64.96369</v>
      </c>
      <c r="F306" s="62">
        <v>80.82835</v>
      </c>
      <c r="G306" s="62">
        <v>45.34835</v>
      </c>
      <c r="H306" s="62"/>
      <c r="I306" s="62"/>
      <c r="J306" s="61"/>
      <c r="K306" s="62"/>
      <c r="L306" s="62"/>
      <c r="M306" s="62"/>
      <c r="N306" s="62"/>
      <c r="O306" s="62"/>
      <c r="P306" s="62"/>
      <c r="Q306" s="62"/>
      <c r="R306" s="62"/>
      <c r="S306" s="61"/>
      <c r="T306" s="62">
        <v>28.97263</v>
      </c>
      <c r="U306" s="62">
        <v>15.77772</v>
      </c>
      <c r="V306" s="62"/>
      <c r="W306" s="62"/>
      <c r="X306" s="62"/>
      <c r="Y306" s="62"/>
      <c r="Z306" s="62"/>
      <c r="AA306" s="62"/>
      <c r="AB306" s="61"/>
      <c r="AC306" s="42">
        <f t="shared" si="36"/>
        <v>83.65597</v>
      </c>
      <c r="AD306" s="42">
        <f t="shared" si="37"/>
        <v>93.19179</v>
      </c>
      <c r="AE306" s="42">
        <f t="shared" si="38"/>
        <v>62.09269</v>
      </c>
      <c r="AF306" s="42">
        <f t="shared" si="39"/>
        <v>64.96369</v>
      </c>
      <c r="AG306" s="42">
        <f t="shared" si="40"/>
        <v>80.82835</v>
      </c>
      <c r="AH306" s="42">
        <f t="shared" si="41"/>
        <v>45.34835</v>
      </c>
      <c r="AI306" s="42">
        <f t="shared" si="42"/>
        <v>0</v>
      </c>
      <c r="AJ306" s="42">
        <f t="shared" si="43"/>
        <v>0</v>
      </c>
      <c r="AK306" s="42">
        <f t="shared" si="44"/>
        <v>0</v>
      </c>
    </row>
    <row r="307" spans="1:37" ht="12.75">
      <c r="A307" s="59" t="s">
        <v>217</v>
      </c>
      <c r="B307" s="60"/>
      <c r="C307" s="62"/>
      <c r="D307" s="62"/>
      <c r="E307" s="62"/>
      <c r="F307" s="62"/>
      <c r="G307" s="62">
        <v>35</v>
      </c>
      <c r="H307" s="62">
        <v>42</v>
      </c>
      <c r="I307" s="62">
        <v>7</v>
      </c>
      <c r="J307" s="61"/>
      <c r="K307" s="62"/>
      <c r="L307" s="62"/>
      <c r="M307" s="62"/>
      <c r="N307" s="62"/>
      <c r="O307" s="62"/>
      <c r="P307" s="62"/>
      <c r="Q307" s="62"/>
      <c r="R307" s="62"/>
      <c r="S307" s="61"/>
      <c r="T307" s="62"/>
      <c r="U307" s="62"/>
      <c r="V307" s="62"/>
      <c r="W307" s="62"/>
      <c r="X307" s="62"/>
      <c r="Y307" s="62"/>
      <c r="Z307" s="62"/>
      <c r="AA307" s="62"/>
      <c r="AB307" s="61"/>
      <c r="AC307" s="42">
        <f t="shared" si="36"/>
        <v>0</v>
      </c>
      <c r="AD307" s="42">
        <f t="shared" si="37"/>
        <v>0</v>
      </c>
      <c r="AE307" s="42">
        <f t="shared" si="38"/>
        <v>0</v>
      </c>
      <c r="AF307" s="42">
        <f t="shared" si="39"/>
        <v>0</v>
      </c>
      <c r="AG307" s="42">
        <f t="shared" si="40"/>
        <v>0</v>
      </c>
      <c r="AH307" s="42">
        <f t="shared" si="41"/>
        <v>35</v>
      </c>
      <c r="AI307" s="42">
        <f t="shared" si="42"/>
        <v>42</v>
      </c>
      <c r="AJ307" s="42">
        <f t="shared" si="43"/>
        <v>7</v>
      </c>
      <c r="AK307" s="42">
        <f t="shared" si="44"/>
        <v>0</v>
      </c>
    </row>
    <row r="308" spans="1:37" ht="12.75">
      <c r="A308" s="59" t="s">
        <v>498</v>
      </c>
      <c r="B308" s="60">
        <v>69.9798</v>
      </c>
      <c r="C308" s="62">
        <v>69.9798</v>
      </c>
      <c r="D308" s="62">
        <v>30.426</v>
      </c>
      <c r="E308" s="62"/>
      <c r="F308" s="62"/>
      <c r="G308" s="62"/>
      <c r="H308" s="62"/>
      <c r="I308" s="62"/>
      <c r="J308" s="61"/>
      <c r="K308" s="62"/>
      <c r="L308" s="62"/>
      <c r="M308" s="62"/>
      <c r="N308" s="62"/>
      <c r="O308" s="62"/>
      <c r="P308" s="62"/>
      <c r="Q308" s="62"/>
      <c r="R308" s="62"/>
      <c r="S308" s="61"/>
      <c r="T308" s="62"/>
      <c r="U308" s="62"/>
      <c r="V308" s="62"/>
      <c r="W308" s="62"/>
      <c r="X308" s="62"/>
      <c r="Y308" s="62"/>
      <c r="Z308" s="62"/>
      <c r="AA308" s="62"/>
      <c r="AB308" s="61"/>
      <c r="AC308" s="42">
        <f t="shared" si="36"/>
        <v>69.9798</v>
      </c>
      <c r="AD308" s="42">
        <f t="shared" si="37"/>
        <v>69.9798</v>
      </c>
      <c r="AE308" s="42">
        <f t="shared" si="38"/>
        <v>30.426</v>
      </c>
      <c r="AF308" s="42">
        <f t="shared" si="39"/>
        <v>0</v>
      </c>
      <c r="AG308" s="42">
        <f t="shared" si="40"/>
        <v>0</v>
      </c>
      <c r="AH308" s="42">
        <f t="shared" si="41"/>
        <v>0</v>
      </c>
      <c r="AI308" s="42">
        <f t="shared" si="42"/>
        <v>0</v>
      </c>
      <c r="AJ308" s="42">
        <f t="shared" si="43"/>
        <v>0</v>
      </c>
      <c r="AK308" s="42">
        <f t="shared" si="44"/>
        <v>0</v>
      </c>
    </row>
    <row r="309" spans="1:37" ht="12.75">
      <c r="A309" s="59" t="s">
        <v>499</v>
      </c>
      <c r="B309" s="60">
        <v>32.84244</v>
      </c>
      <c r="C309" s="62">
        <v>21.09496</v>
      </c>
      <c r="D309" s="62"/>
      <c r="E309" s="62"/>
      <c r="F309" s="62"/>
      <c r="G309" s="62"/>
      <c r="H309" s="62"/>
      <c r="I309" s="62"/>
      <c r="J309" s="61"/>
      <c r="K309" s="62"/>
      <c r="L309" s="62"/>
      <c r="M309" s="62"/>
      <c r="N309" s="62"/>
      <c r="O309" s="62"/>
      <c r="P309" s="62"/>
      <c r="Q309" s="62"/>
      <c r="R309" s="62"/>
      <c r="S309" s="61"/>
      <c r="T309" s="62"/>
      <c r="U309" s="62"/>
      <c r="V309" s="62"/>
      <c r="W309" s="62"/>
      <c r="X309" s="62"/>
      <c r="Y309" s="62"/>
      <c r="Z309" s="62"/>
      <c r="AA309" s="62"/>
      <c r="AB309" s="61"/>
      <c r="AC309" s="42">
        <f t="shared" si="36"/>
        <v>32.84244</v>
      </c>
      <c r="AD309" s="42">
        <f t="shared" si="37"/>
        <v>21.09496</v>
      </c>
      <c r="AE309" s="42">
        <f t="shared" si="38"/>
        <v>0</v>
      </c>
      <c r="AF309" s="42">
        <f t="shared" si="39"/>
        <v>0</v>
      </c>
      <c r="AG309" s="42">
        <f t="shared" si="40"/>
        <v>0</v>
      </c>
      <c r="AH309" s="42">
        <f t="shared" si="41"/>
        <v>0</v>
      </c>
      <c r="AI309" s="42">
        <f t="shared" si="42"/>
        <v>0</v>
      </c>
      <c r="AJ309" s="42">
        <f t="shared" si="43"/>
        <v>0</v>
      </c>
      <c r="AK309" s="42">
        <f t="shared" si="44"/>
        <v>0</v>
      </c>
    </row>
    <row r="310" spans="1:37" ht="12.75">
      <c r="A310" s="59" t="s">
        <v>500</v>
      </c>
      <c r="B310" s="60"/>
      <c r="C310" s="62"/>
      <c r="D310" s="62">
        <v>34.72945</v>
      </c>
      <c r="E310" s="62">
        <v>78.41301</v>
      </c>
      <c r="F310" s="62">
        <v>43.41534</v>
      </c>
      <c r="G310" s="62">
        <v>11.6</v>
      </c>
      <c r="H310" s="62"/>
      <c r="I310" s="62"/>
      <c r="J310" s="61"/>
      <c r="K310" s="62"/>
      <c r="L310" s="62"/>
      <c r="M310" s="62"/>
      <c r="N310" s="62"/>
      <c r="O310" s="62"/>
      <c r="P310" s="62"/>
      <c r="Q310" s="62"/>
      <c r="R310" s="62"/>
      <c r="S310" s="61"/>
      <c r="T310" s="62"/>
      <c r="U310" s="62"/>
      <c r="V310" s="62"/>
      <c r="W310" s="62"/>
      <c r="X310" s="62"/>
      <c r="Y310" s="62"/>
      <c r="Z310" s="62"/>
      <c r="AA310" s="62"/>
      <c r="AB310" s="61"/>
      <c r="AC310" s="42">
        <f t="shared" si="36"/>
        <v>0</v>
      </c>
      <c r="AD310" s="42">
        <f t="shared" si="37"/>
        <v>0</v>
      </c>
      <c r="AE310" s="42">
        <f t="shared" si="38"/>
        <v>34.72945</v>
      </c>
      <c r="AF310" s="42">
        <f t="shared" si="39"/>
        <v>78.41301</v>
      </c>
      <c r="AG310" s="42">
        <f t="shared" si="40"/>
        <v>43.41534</v>
      </c>
      <c r="AH310" s="42">
        <f t="shared" si="41"/>
        <v>11.6</v>
      </c>
      <c r="AI310" s="42">
        <f t="shared" si="42"/>
        <v>0</v>
      </c>
      <c r="AJ310" s="42">
        <f t="shared" si="43"/>
        <v>0</v>
      </c>
      <c r="AK310" s="42">
        <f t="shared" si="44"/>
        <v>0</v>
      </c>
    </row>
    <row r="311" spans="1:37" ht="12.75">
      <c r="A311" s="59" t="s">
        <v>191</v>
      </c>
      <c r="B311" s="60"/>
      <c r="C311" s="62"/>
      <c r="D311" s="62"/>
      <c r="E311" s="62"/>
      <c r="F311" s="62"/>
      <c r="G311" s="62"/>
      <c r="H311" s="62"/>
      <c r="I311" s="62"/>
      <c r="J311" s="61"/>
      <c r="K311" s="62">
        <v>2.60672</v>
      </c>
      <c r="L311" s="62"/>
      <c r="M311" s="62">
        <v>2.40652</v>
      </c>
      <c r="N311" s="62"/>
      <c r="O311" s="62"/>
      <c r="P311" s="62"/>
      <c r="Q311" s="62"/>
      <c r="R311" s="62">
        <v>145.73276</v>
      </c>
      <c r="S311" s="61">
        <v>99.67219</v>
      </c>
      <c r="T311" s="62"/>
      <c r="U311" s="62"/>
      <c r="V311" s="62">
        <v>9</v>
      </c>
      <c r="W311" s="62">
        <v>21.5</v>
      </c>
      <c r="X311" s="62">
        <v>13.5</v>
      </c>
      <c r="Y311" s="62">
        <v>17.48</v>
      </c>
      <c r="Z311" s="62">
        <v>7.9</v>
      </c>
      <c r="AA311" s="62">
        <v>21.8</v>
      </c>
      <c r="AB311" s="61">
        <v>14</v>
      </c>
      <c r="AC311" s="42">
        <f t="shared" si="36"/>
        <v>2.60672</v>
      </c>
      <c r="AD311" s="42">
        <f t="shared" si="37"/>
        <v>0</v>
      </c>
      <c r="AE311" s="42">
        <f t="shared" si="38"/>
        <v>11.40652</v>
      </c>
      <c r="AF311" s="42">
        <f t="shared" si="39"/>
        <v>21.5</v>
      </c>
      <c r="AG311" s="42">
        <f t="shared" si="40"/>
        <v>13.5</v>
      </c>
      <c r="AH311" s="42">
        <f t="shared" si="41"/>
        <v>17.48</v>
      </c>
      <c r="AI311" s="42">
        <f t="shared" si="42"/>
        <v>7.9</v>
      </c>
      <c r="AJ311" s="42">
        <f t="shared" si="43"/>
        <v>167.53276000000002</v>
      </c>
      <c r="AK311" s="42">
        <f t="shared" si="44"/>
        <v>113.67219</v>
      </c>
    </row>
    <row r="312" spans="1:37" ht="13.5" thickBot="1">
      <c r="A312" s="13" t="s">
        <v>102</v>
      </c>
      <c r="B312" s="33">
        <f aca="true" t="shared" si="45" ref="B312:I312">SUM(B5:B311)</f>
        <v>61332.53625999999</v>
      </c>
      <c r="C312" s="37">
        <f t="shared" si="45"/>
        <v>65152.29081999996</v>
      </c>
      <c r="D312" s="37">
        <f t="shared" si="45"/>
        <v>70472.31604000003</v>
      </c>
      <c r="E312" s="37">
        <f t="shared" si="45"/>
        <v>81796.81489000007</v>
      </c>
      <c r="F312" s="37">
        <f t="shared" si="45"/>
        <v>94367.81225</v>
      </c>
      <c r="G312" s="37">
        <f t="shared" si="45"/>
        <v>106045.76615000005</v>
      </c>
      <c r="H312" s="37">
        <f t="shared" si="45"/>
        <v>107740.21920000007</v>
      </c>
      <c r="I312" s="37">
        <f t="shared" si="45"/>
        <v>118774.89220000002</v>
      </c>
      <c r="J312" s="20">
        <f aca="true" t="shared" si="46" ref="J312:AB312">SUM(J5:J311)</f>
        <v>126847.45008999998</v>
      </c>
      <c r="K312" s="37">
        <f t="shared" si="46"/>
        <v>2928.2016</v>
      </c>
      <c r="L312" s="37">
        <f t="shared" si="46"/>
        <v>2191.3197099999998</v>
      </c>
      <c r="M312" s="37">
        <f t="shared" si="46"/>
        <v>568.94656</v>
      </c>
      <c r="N312" s="37">
        <f t="shared" si="46"/>
        <v>161.49712</v>
      </c>
      <c r="O312" s="37">
        <f t="shared" si="46"/>
        <v>107.00856</v>
      </c>
      <c r="P312" s="37">
        <f t="shared" si="46"/>
        <v>149.38017</v>
      </c>
      <c r="Q312" s="37">
        <f t="shared" si="46"/>
        <v>27898.24155</v>
      </c>
      <c r="R312" s="37">
        <f t="shared" si="46"/>
        <v>49438.25813999999</v>
      </c>
      <c r="S312" s="20">
        <f t="shared" si="46"/>
        <v>122046.28540999994</v>
      </c>
      <c r="T312" s="37">
        <f t="shared" si="46"/>
        <v>19620.104030000002</v>
      </c>
      <c r="U312" s="37">
        <f t="shared" si="46"/>
        <v>41944.999019999996</v>
      </c>
      <c r="V312" s="37">
        <f t="shared" si="46"/>
        <v>34329.605319999995</v>
      </c>
      <c r="W312" s="37">
        <f t="shared" si="46"/>
        <v>41641.339929999995</v>
      </c>
      <c r="X312" s="37">
        <f t="shared" si="46"/>
        <v>45819.82121</v>
      </c>
      <c r="Y312" s="37">
        <f t="shared" si="46"/>
        <v>30291.421080000004</v>
      </c>
      <c r="Z312" s="37">
        <f t="shared" si="46"/>
        <v>43158.51619000001</v>
      </c>
      <c r="AA312" s="37">
        <f t="shared" si="46"/>
        <v>47217.87508</v>
      </c>
      <c r="AB312" s="20">
        <f t="shared" si="46"/>
        <v>56298.81662999997</v>
      </c>
      <c r="AC312" s="37">
        <f aca="true" t="shared" si="47" ref="AC312:AK312">SUM(AC5:AC311)</f>
        <v>83880.84189000001</v>
      </c>
      <c r="AD312" s="37">
        <f t="shared" si="47"/>
        <v>109288.60955000002</v>
      </c>
      <c r="AE312" s="37">
        <f t="shared" si="47"/>
        <v>105370.86792000009</v>
      </c>
      <c r="AF312" s="37">
        <f t="shared" si="47"/>
        <v>123599.65194000011</v>
      </c>
      <c r="AG312" s="37">
        <f t="shared" si="47"/>
        <v>140294.64201999994</v>
      </c>
      <c r="AH312" s="37">
        <f t="shared" si="47"/>
        <v>136486.56740000006</v>
      </c>
      <c r="AI312" s="37">
        <f t="shared" si="47"/>
        <v>178796.9769399999</v>
      </c>
      <c r="AJ312" s="37">
        <f t="shared" si="47"/>
        <v>215431.02542</v>
      </c>
      <c r="AK312" s="37">
        <f t="shared" si="47"/>
        <v>305192.55213000014</v>
      </c>
    </row>
    <row r="313" spans="1:28" ht="12.75">
      <c r="A313" s="9" t="s">
        <v>101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31" ht="12" customHeight="1">
      <c r="A314" s="9" t="s">
        <v>104</v>
      </c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</row>
    <row r="315" spans="1:33" ht="12" customHeight="1">
      <c r="A315" s="9" t="s">
        <v>116</v>
      </c>
      <c r="B315" s="26"/>
      <c r="C315" s="26"/>
      <c r="D315" s="26"/>
      <c r="E315" s="26"/>
      <c r="F315" s="26"/>
      <c r="G315" s="26"/>
      <c r="H315" s="26"/>
      <c r="I315" s="26"/>
      <c r="J315" s="26"/>
      <c r="K315" s="2"/>
      <c r="L315" s="2"/>
      <c r="M315" s="1"/>
      <c r="N315" s="1"/>
      <c r="O315" s="1"/>
      <c r="P315" s="1"/>
      <c r="Q315" s="1"/>
      <c r="R315" s="1"/>
      <c r="S315" s="1"/>
      <c r="T315" s="26"/>
      <c r="U315" s="26"/>
      <c r="V315" s="26"/>
      <c r="W315" s="26"/>
      <c r="X315" s="26"/>
      <c r="Y315" s="26"/>
      <c r="Z315" s="26"/>
      <c r="AA315" s="26"/>
      <c r="AB315" s="26"/>
      <c r="AC315" s="8"/>
      <c r="AD315" s="8"/>
      <c r="AE315" s="8"/>
      <c r="AF315" s="8"/>
      <c r="AG315" s="8"/>
    </row>
    <row r="316" spans="1:28" ht="12" customHeight="1">
      <c r="A316" s="10" t="s">
        <v>159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8" spans="2:34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21"/>
      <c r="AD318" s="21"/>
      <c r="AE318" s="21"/>
      <c r="AF318" s="21"/>
      <c r="AG318" s="21"/>
      <c r="AH318" s="8"/>
    </row>
    <row r="319" spans="1:33" ht="12.75">
      <c r="A319" s="15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26"/>
      <c r="AD319" s="26"/>
      <c r="AE319" s="26"/>
      <c r="AF319" s="26"/>
      <c r="AG319" s="26"/>
    </row>
    <row r="320" spans="1:34" ht="12.75">
      <c r="A320" s="3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50" r:id="rId1"/>
  <ignoredErrors>
    <ignoredError sqref="B312:AB3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2015-07-17T18:39:54Z</cp:lastPrinted>
  <dcterms:created xsi:type="dcterms:W3CDTF">2004-06-18T13:08:58Z</dcterms:created>
  <dcterms:modified xsi:type="dcterms:W3CDTF">2015-07-17T18:40:06Z</dcterms:modified>
  <cp:category/>
  <cp:version/>
  <cp:contentType/>
  <cp:contentStatus/>
</cp:coreProperties>
</file>